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百度云同步盘\Other activity\Research Assistant\201905DD_Worldwide Slowdown Estimates and Projections\Revised_excels\"/>
    </mc:Choice>
  </mc:AlternateContent>
  <bookViews>
    <workbookView xWindow="33984" yWindow="0" windowWidth="33924" windowHeight="26844" tabRatio="500"/>
  </bookViews>
  <sheets>
    <sheet name="Contents" sheetId="2" r:id="rId1"/>
    <sheet name="Metadata" sheetId="7" r:id="rId2"/>
    <sheet name="EN" sheetId="45" r:id="rId3"/>
    <sheet name="USA" sheetId="77" r:id="rId4"/>
    <sheet name="China" sheetId="78" r:id="rId5"/>
    <sheet name="Japan" sheetId="79" r:id="rId6"/>
    <sheet name="Australia" sheetId="80" r:id="rId7"/>
  </sheets>
  <definedNames>
    <definedName name="_edn1" localSheetId="1">Metadata!$B$9</definedName>
    <definedName name="_ednref1" localSheetId="1">Metadata!#REF!</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 i="80" l="1"/>
  <c r="B28" i="80"/>
  <c r="B27" i="80"/>
  <c r="B26" i="80"/>
  <c r="B25" i="80"/>
  <c r="B24" i="80"/>
  <c r="B23" i="80"/>
  <c r="B22" i="80"/>
  <c r="B21" i="80"/>
  <c r="B20" i="80"/>
  <c r="B19" i="80"/>
  <c r="B18" i="80"/>
  <c r="B17" i="80"/>
  <c r="B16" i="80"/>
  <c r="B15" i="80"/>
  <c r="B14" i="80"/>
  <c r="B13" i="80"/>
  <c r="B12" i="80"/>
  <c r="B11" i="80"/>
  <c r="B10" i="80"/>
  <c r="B9" i="80"/>
  <c r="B56" i="79"/>
  <c r="B57" i="79" s="1"/>
  <c r="B55" i="79"/>
  <c r="B54" i="79"/>
  <c r="B53" i="79"/>
  <c r="B52" i="79"/>
  <c r="B51" i="79"/>
  <c r="B50" i="79"/>
  <c r="B49" i="79"/>
  <c r="B48" i="79"/>
  <c r="B47" i="79"/>
  <c r="B46" i="79"/>
  <c r="B45" i="79"/>
  <c r="B44" i="79"/>
  <c r="B43" i="79"/>
  <c r="B42" i="79"/>
  <c r="B41" i="79"/>
  <c r="B40" i="79"/>
  <c r="B39" i="79"/>
  <c r="B38" i="79"/>
  <c r="B37" i="79"/>
  <c r="B36" i="79"/>
  <c r="B35" i="79"/>
  <c r="B34" i="79"/>
  <c r="B33" i="79"/>
  <c r="B32" i="79"/>
  <c r="B31" i="79"/>
  <c r="B30" i="79"/>
  <c r="B29" i="79"/>
  <c r="B28" i="79"/>
  <c r="B27" i="79"/>
  <c r="B26" i="79"/>
  <c r="B25" i="79"/>
  <c r="B24" i="79"/>
  <c r="B23" i="79"/>
  <c r="B22" i="79"/>
  <c r="B21" i="79"/>
  <c r="B20" i="79"/>
  <c r="B19" i="79"/>
  <c r="B18" i="79"/>
  <c r="B17" i="79"/>
  <c r="B16" i="79"/>
  <c r="B15" i="79"/>
  <c r="B14" i="79"/>
  <c r="B13" i="79"/>
  <c r="B12" i="79"/>
  <c r="B11" i="79"/>
  <c r="B10" i="79"/>
  <c r="B9" i="79"/>
  <c r="B10" i="78"/>
  <c r="B11" i="78"/>
  <c r="B9" i="78"/>
  <c r="B27" i="78"/>
  <c r="B26" i="78"/>
  <c r="B25" i="78"/>
  <c r="B24" i="78"/>
  <c r="B23" i="78"/>
  <c r="B22" i="78"/>
  <c r="B21" i="78"/>
  <c r="B20" i="78"/>
  <c r="B19" i="78"/>
  <c r="B18" i="78"/>
  <c r="B17" i="78"/>
  <c r="B16" i="78"/>
  <c r="B15" i="78"/>
  <c r="B14" i="78"/>
  <c r="B13" i="78"/>
  <c r="B12" i="78"/>
  <c r="B26" i="77"/>
  <c r="B25" i="77"/>
  <c r="B24" i="77"/>
  <c r="B23" i="77"/>
  <c r="B22" i="77"/>
  <c r="B21" i="77"/>
  <c r="B20" i="77"/>
  <c r="B19" i="77"/>
  <c r="B18" i="77"/>
  <c r="B17" i="77"/>
  <c r="B16" i="77"/>
  <c r="B15" i="77"/>
  <c r="B14" i="77"/>
  <c r="B13" i="77"/>
  <c r="B12" i="77"/>
  <c r="B11" i="77"/>
  <c r="B10" i="77"/>
  <c r="B9" i="77"/>
  <c r="B11" i="45" l="1"/>
  <c r="B12"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0" i="45"/>
  <c r="B41" i="45"/>
  <c r="B42" i="45"/>
  <c r="B43" i="45"/>
  <c r="B44" i="45"/>
  <c r="B45" i="45"/>
  <c r="B46" i="45"/>
  <c r="B47" i="45"/>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10" i="45" l="1"/>
  <c r="B9" i="45" l="1"/>
</calcChain>
</file>

<file path=xl/comments1.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78" authorId="0" shapeId="0">
      <text>
        <r>
          <rPr>
            <sz val="10"/>
            <color indexed="81"/>
            <rFont val="Arial"/>
            <family val="2"/>
            <scheme val="major"/>
          </rPr>
          <t>Suppose a constant change</t>
        </r>
      </text>
    </comment>
  </commentList>
</comments>
</file>

<file path=xl/comments2.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3.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comments4.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 ref="B57" authorId="0" shapeId="0">
      <text>
        <r>
          <rPr>
            <sz val="10"/>
            <color indexed="81"/>
            <rFont val="Arial"/>
            <family val="2"/>
            <scheme val="major"/>
          </rPr>
          <t>Suppose a constant change</t>
        </r>
      </text>
    </comment>
  </commentList>
</comments>
</file>

<file path=xl/comments5.xml><?xml version="1.0" encoding="utf-8"?>
<comments xmlns="http://schemas.openxmlformats.org/spreadsheetml/2006/main">
  <authors>
    <author>edelweiss Shi</author>
  </authors>
  <commentList>
    <comment ref="B8" authorId="0" shapeId="0">
      <text>
        <r>
          <rPr>
            <sz val="10"/>
            <color indexed="81"/>
            <rFont val="Arial"/>
            <family val="2"/>
            <scheme val="major"/>
          </rPr>
          <t>(observation after-observation before)/(years), per year</t>
        </r>
      </text>
    </comment>
  </commentList>
</comments>
</file>

<file path=xl/sharedStrings.xml><?xml version="1.0" encoding="utf-8"?>
<sst xmlns="http://schemas.openxmlformats.org/spreadsheetml/2006/main" count="457" uniqueCount="36">
  <si>
    <t>Contents</t>
    <phoneticPr fontId="3" type="noConversion"/>
  </si>
  <si>
    <t>Metadata</t>
    <phoneticPr fontId="3" type="noConversion"/>
  </si>
  <si>
    <t>http://www.dannydorling.org/</t>
  </si>
  <si>
    <t>Information about this file</t>
    <phoneticPr fontId="3" type="noConversion"/>
  </si>
  <si>
    <t>Observation date</t>
    <phoneticPr fontId="3" type="noConversion"/>
  </si>
  <si>
    <t>Metadata</t>
    <phoneticPr fontId="3" type="noConversion"/>
  </si>
  <si>
    <t>Label</t>
    <phoneticPr fontId="3" type="noConversion"/>
  </si>
  <si>
    <t xml:space="preserve"> </t>
  </si>
  <si>
    <t>Contents</t>
    <phoneticPr fontId="3" type="noConversion"/>
  </si>
  <si>
    <t>Contents</t>
    <phoneticPr fontId="3" type="noConversion"/>
  </si>
  <si>
    <t>Frequency: Yearly, End of period</t>
    <phoneticPr fontId="3" type="noConversion"/>
  </si>
  <si>
    <t>China</t>
    <phoneticPr fontId="3" type="noConversion"/>
  </si>
  <si>
    <t>Marriages</t>
    <phoneticPr fontId="3" type="noConversion"/>
  </si>
  <si>
    <t>EN</t>
    <phoneticPr fontId="3" type="noConversion"/>
  </si>
  <si>
    <t>Number of marriages in a year, opposite sex, England and Wales, 1947-2016</t>
  </si>
  <si>
    <t>Number of marriages in a year, opposite sex, England and Wales, 1947-2016</t>
    <phoneticPr fontId="3" type="noConversion"/>
  </si>
  <si>
    <t>Source: Office for National Statistics, Up to 2011: Released June 11th 2014: https://www.ons.gov.uk/peoplepopulationandcommunity/birthsdeathsandmarriages/marriagecohabitationandcivilpartnerships/datasets/numberofmarriagesmarriageratesandperiodofoccurrence; 2012-2014: Released March 14th 2017 and earlier: https://www.ons.gov.uk/peoplepopulationandcommunity/birthsdeathsandmarriages/marriagecohabitationandcivilpartnerships/datasets/marriagesinenglandandwales2013; these data are then updated by https://www.ons.gov.uk/peoplepopulationandcommunity/birthsdeathsandmarriages/marriagecohabitationandcivilpartnerships/bulletins/marriagesinenglandandwalesprovisional/2016, and then by https://www.ons.gov.uk/peoplepopulationandcommunity/birthsdeathsandmarriages/marriagecohabitationandcivilpartnerships/bulletins/marriagesinenglandandwalesprovisional/2015; May 31, 2019</t>
    <phoneticPr fontId="3" type="noConversion"/>
  </si>
  <si>
    <t>Absolute change (number per year)</t>
    <phoneticPr fontId="3" type="noConversion"/>
  </si>
  <si>
    <t>Marriages (number per year)</t>
    <phoneticPr fontId="3" type="noConversion"/>
  </si>
  <si>
    <t>USA</t>
    <phoneticPr fontId="3" type="noConversion"/>
  </si>
  <si>
    <t>Number of marriages in a year, USA, 2000-2017</t>
  </si>
  <si>
    <t>Source: National Vital Statistics System, https://www.cdc.gov/nchs/nvss/marriage-divorce.htm?CDC_AA_refVal=https%3A%2F%2Fwww.cdc.gov%2Fnchs%2Fmardiv.htm, July 25 2019</t>
    <phoneticPr fontId="3" type="noConversion"/>
  </si>
  <si>
    <t>Number of marriages in a year, China, 1999-2017</t>
  </si>
  <si>
    <t>Number of marriages in a year, China, 1999-2017</t>
    <phoneticPr fontId="3" type="noConversion"/>
  </si>
  <si>
    <t>Source: National data, National Bureau of Statistics of China, http://data.stats.gov.cn/easyquery.htm?cn=C01&amp;zb=A0P0C&amp;sj=2018, July 25 2019</t>
    <phoneticPr fontId="3" type="noConversion"/>
  </si>
  <si>
    <t>Japan</t>
    <phoneticPr fontId="3" type="noConversion"/>
  </si>
  <si>
    <t>Number of marriages in a year, Japan, 1925-2016</t>
  </si>
  <si>
    <t>Number of marriages in a year, Japan, 1925-2016</t>
    <phoneticPr fontId="3" type="noConversion"/>
  </si>
  <si>
    <t>Source: Japan Statistical Yearbook 2019, Chapter 2 Population and Households, https://www.stat.go.jp/english/data/nenkan/68nenkan/1431-02.html, July 25 2019</t>
    <phoneticPr fontId="3" type="noConversion"/>
  </si>
  <si>
    <t>Frequency: Varied, End of period</t>
    <phoneticPr fontId="3" type="noConversion"/>
  </si>
  <si>
    <t>Australia</t>
    <phoneticPr fontId="3" type="noConversion"/>
  </si>
  <si>
    <t>Number of marriages in a year, Australia, 1997-2017</t>
  </si>
  <si>
    <t>Source: 3310.0 - Marriages and Divorces, Australia, 2017  
, Australian Bureau of Statistics, https://www.abs.gov.au/ausstats/abs@.nsf/Latestproducts/3310.0Main%20Features32017?opendocument&amp;tabname=Summary&amp;prodno=3310.0&amp;issue=2017&amp;num=&amp;view=, July 25 2019</t>
    <phoneticPr fontId="3" type="noConversion"/>
  </si>
  <si>
    <t>Frequency: Yearly, End of period</t>
    <phoneticPr fontId="3" type="noConversion"/>
  </si>
  <si>
    <t>These reference tables contain statistics of the number of marriages per year in several countries. The graph besides each table shows the number of marriages per year, and the absolute change over time. The x-axis is the absolute change while the y-axis is the number of marriages. Each circle represents a certain year.</t>
    <phoneticPr fontId="3" type="noConversion"/>
  </si>
  <si>
    <t>In all five countries here, the number of marriages per year has decreased in recent years.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</si>
</sst>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
  </numFmts>
  <fonts count="11">
    <font>
      <sz val="12"/>
      <color theme="1"/>
      <name val="Arial"/>
      <family val="2"/>
      <scheme val="minor"/>
    </font>
    <font>
      <u/>
      <sz val="12"/>
      <color theme="10"/>
      <name val="Arial"/>
      <family val="2"/>
      <scheme val="minor"/>
    </font>
    <font>
      <u/>
      <sz val="12"/>
      <color theme="11"/>
      <name val="Arial"/>
      <family val="2"/>
      <scheme val="minor"/>
    </font>
    <font>
      <sz val="9"/>
      <name val="Arial"/>
      <family val="3"/>
      <charset val="134"/>
      <scheme val="minor"/>
    </font>
    <font>
      <sz val="10"/>
      <color theme="1"/>
      <name val="Arial"/>
      <family val="2"/>
    </font>
    <font>
      <u/>
      <sz val="10"/>
      <color indexed="12"/>
      <name val="Arial"/>
      <family val="2"/>
    </font>
    <font>
      <b/>
      <sz val="10"/>
      <color theme="1"/>
      <name val="Arial"/>
      <family val="2"/>
    </font>
    <font>
      <b/>
      <sz val="11"/>
      <color theme="1"/>
      <name val="Arial"/>
      <family val="2"/>
    </font>
    <font>
      <b/>
      <sz val="12"/>
      <color theme="1"/>
      <name val="Arial"/>
      <family val="2"/>
    </font>
    <font>
      <sz val="10"/>
      <color theme="1"/>
      <name val="Arial"/>
      <family val="2"/>
      <scheme val="minor"/>
    </font>
    <font>
      <sz val="10"/>
      <color indexed="81"/>
      <name val="Arial"/>
      <family val="2"/>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auto="1"/>
      </bottom>
      <diagonal/>
    </border>
    <border>
      <left/>
      <right/>
      <top style="thick">
        <color auto="1"/>
      </top>
      <bottom style="thin">
        <color auto="1"/>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32">
    <xf numFmtId="0" fontId="0" fillId="0" borderId="0" xfId="0"/>
    <xf numFmtId="0" fontId="5" fillId="0" borderId="0" xfId="17" applyAlignment="1" applyProtection="1"/>
    <xf numFmtId="0" fontId="4" fillId="0" borderId="0" xfId="0" applyFont="1" applyBorder="1" applyAlignment="1">
      <alignment vertical="center"/>
    </xf>
    <xf numFmtId="0" fontId="4" fillId="0" borderId="0" xfId="0" applyFont="1" applyBorder="1" applyAlignment="1">
      <alignment vertical="center" wrapText="1"/>
    </xf>
    <xf numFmtId="0" fontId="4" fillId="0" borderId="1" xfId="0" applyFont="1" applyBorder="1" applyAlignment="1">
      <alignment vertical="center"/>
    </xf>
    <xf numFmtId="0" fontId="8" fillId="0" borderId="2" xfId="0" applyFont="1" applyBorder="1" applyAlignment="1">
      <alignment vertical="center"/>
    </xf>
    <xf numFmtId="0" fontId="8"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horizontal="left" vertical="center"/>
    </xf>
    <xf numFmtId="0" fontId="7" fillId="0" borderId="0" xfId="0" applyFont="1" applyAlignment="1">
      <alignment horizontal="left" vertical="center"/>
    </xf>
    <xf numFmtId="0" fontId="5" fillId="0" borderId="0" xfId="17" applyAlignment="1" applyProtection="1">
      <alignment horizontal="left" vertical="center"/>
    </xf>
    <xf numFmtId="0" fontId="4" fillId="0" borderId="1" xfId="0" applyFont="1" applyBorder="1" applyAlignment="1">
      <alignment horizontal="left" vertical="center"/>
    </xf>
    <xf numFmtId="0" fontId="6" fillId="0" borderId="2" xfId="0" applyFont="1" applyBorder="1" applyAlignment="1">
      <alignment horizontal="left" vertical="center"/>
    </xf>
    <xf numFmtId="0" fontId="5" fillId="0" borderId="0" xfId="17" applyBorder="1" applyAlignment="1" applyProtection="1">
      <alignment vertical="center"/>
    </xf>
    <xf numFmtId="0" fontId="5" fillId="0" borderId="1" xfId="17" applyBorder="1" applyAlignment="1" applyProtection="1">
      <alignment vertical="center"/>
    </xf>
    <xf numFmtId="0" fontId="4" fillId="0" borderId="0" xfId="0" applyFont="1" applyBorder="1" applyAlignment="1">
      <alignment horizontal="left" vertical="center"/>
    </xf>
    <xf numFmtId="0" fontId="4" fillId="0" borderId="0" xfId="0" applyNumberFormat="1" applyFont="1" applyAlignment="1">
      <alignment horizontal="left" vertical="center"/>
    </xf>
    <xf numFmtId="0" fontId="4" fillId="0" borderId="0" xfId="0" applyNumberFormat="1" applyFont="1" applyBorder="1" applyAlignment="1">
      <alignment horizontal="left" vertical="center"/>
    </xf>
    <xf numFmtId="0" fontId="4" fillId="0" borderId="0" xfId="0" applyNumberFormat="1" applyFont="1" applyFill="1" applyBorder="1" applyAlignment="1">
      <alignment horizontal="left" vertical="center"/>
    </xf>
    <xf numFmtId="0" fontId="4" fillId="0" borderId="0" xfId="0" applyFont="1" applyBorder="1" applyAlignment="1">
      <alignment horizontal="left" vertical="center" wrapText="1"/>
    </xf>
    <xf numFmtId="0" fontId="4" fillId="0" borderId="1" xfId="0" applyNumberFormat="1" applyFont="1" applyBorder="1" applyAlignment="1">
      <alignment horizontal="left" vertical="center"/>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164" fontId="6" fillId="0" borderId="2" xfId="0" applyNumberFormat="1" applyFont="1" applyBorder="1" applyAlignment="1">
      <alignment horizontal="left" vertical="center"/>
    </xf>
    <xf numFmtId="164" fontId="9" fillId="0" borderId="0" xfId="0" applyNumberFormat="1" applyFont="1" applyAlignment="1">
      <alignment horizontal="left"/>
    </xf>
    <xf numFmtId="164" fontId="9" fillId="0" borderId="0" xfId="0" applyNumberFormat="1" applyFont="1" applyBorder="1" applyAlignment="1">
      <alignment horizontal="left"/>
    </xf>
    <xf numFmtId="164" fontId="4" fillId="0" borderId="0" xfId="0" applyNumberFormat="1" applyFont="1" applyBorder="1" applyAlignment="1">
      <alignment horizontal="left" vertical="center"/>
    </xf>
    <xf numFmtId="164" fontId="9" fillId="2" borderId="1" xfId="0" applyNumberFormat="1" applyFont="1" applyFill="1" applyBorder="1" applyAlignment="1">
      <alignment horizontal="left"/>
    </xf>
    <xf numFmtId="164" fontId="9" fillId="0" borderId="1" xfId="0" applyNumberFormat="1" applyFont="1" applyBorder="1" applyAlignment="1">
      <alignment horizontal="left"/>
    </xf>
    <xf numFmtId="164" fontId="9" fillId="0" borderId="0" xfId="0" applyNumberFormat="1" applyFont="1" applyFill="1" applyBorder="1" applyAlignment="1">
      <alignment horizontal="left"/>
    </xf>
    <xf numFmtId="164" fontId="9" fillId="0" borderId="1" xfId="0" applyNumberFormat="1" applyFont="1" applyFill="1" applyBorder="1" applyAlignment="1">
      <alignment horizontal="left"/>
    </xf>
    <xf numFmtId="164" fontId="4" fillId="0" borderId="0" xfId="0" applyNumberFormat="1" applyFont="1" applyFill="1" applyAlignment="1">
      <alignment horizontal="left" vertical="center"/>
    </xf>
  </cellXfs>
  <cellStyles count="18">
    <cellStyle name="常规" xfId="0" builtinId="0"/>
    <cellStyle name="超链接" xfId="1" builtinId="8" hidden="1"/>
    <cellStyle name="超链接" xfId="3" builtinId="8" hidden="1"/>
    <cellStyle name="超链接" xfId="5" builtinId="8" hidden="1"/>
    <cellStyle name="超链接" xfId="7" builtinId="8" hidden="1"/>
    <cellStyle name="超链接" xfId="9" builtinId="8" hidden="1"/>
    <cellStyle name="超链接" xfId="11" builtinId="8" hidden="1"/>
    <cellStyle name="超链接" xfId="13" builtinId="8" hidden="1"/>
    <cellStyle name="超链接" xfId="15" builtinId="8" hidden="1"/>
    <cellStyle name="超链接" xfId="17" builtinId="8"/>
    <cellStyle name="已访问的超链接" xfId="2" builtinId="9" hidden="1"/>
    <cellStyle name="已访问的超链接" xfId="4" builtinId="9" hidden="1"/>
    <cellStyle name="已访问的超链接" xfId="6" builtinId="9" hidden="1"/>
    <cellStyle name="已访问的超链接" xfId="8" builtinId="9" hidden="1"/>
    <cellStyle name="已访问的超链接" xfId="10" builtinId="9" hidden="1"/>
    <cellStyle name="已访问的超链接" xfId="12" builtinId="9" hidden="1"/>
    <cellStyle name="已访问的超链接" xfId="14" builtinId="9" hidden="1"/>
    <cellStyle name="已访问的超链接" xfId="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800" b="1" i="0" baseline="0">
                <a:effectLst/>
              </a:rPr>
              <a:t>Marriages in England and Wales, opposite sex, 1947-2016</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667400254788625"/>
          <c:y val="6.7725537481050688E-2"/>
          <c:w val="0.8473569604914825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EN!$D$9</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{F3DDB635-70B8-460F-9838-1A7957D2D218}</c15:txfldGUID>
                      <c15:f>EN!$D$9</c15:f>
                      <c15:dlblFieldTableCache>
                        <c:ptCount val="1"/>
                        <c:pt idx="0">
                          <c:v>1947</c:v>
                        </c:pt>
                      </c15:dlblFieldTableCache>
                    </c15:dlblFTEntry>
                  </c15:dlblFieldTable>
                  <c15:showDataLabelsRange val="0"/>
                </c:ext>
                <c:ext xmlns:c16="http://schemas.microsoft.com/office/drawing/2014/chart" uri="{C3380CC4-5D6E-409C-BE32-E72D297353CC}">
                  <c16:uniqueId val="{00000000-6E12-4FEE-AAD4-50D0BD06F632}"/>
                </c:ext>
              </c:extLst>
            </c:dLbl>
            <c:dLbl>
              <c:idx val="1"/>
              <c:layout/>
              <c:tx>
                <c:strRef>
                  <c:f>EN!$D$10</c:f>
                  <c:strCache>
                    <c:ptCount val="1"/>
                    <c:pt idx="0">
                      <c:v>1948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{F75BC9EF-3C52-4B3F-AEB7-C97F155EAD02}</c15:txfldGUID>
                      <c15:f>EN!$D$10</c15:f>
                      <c15:dlblFieldTableCache>
                        <c:ptCount val="1"/>
                        <c:pt idx="0">
                          <c:v>1948</c:v>
                        </c:pt>
                      </c15:dlblFieldTableCache>
                    </c15:dlblFTEntry>
                  </c15:dlblFieldTable>
                  <c15:showDataLabelsRange val="0"/>
                </c:ext>
                <c:ext xmlns:c16="http://schemas.microsoft.com/office/drawing/2014/chart" uri="{C3380CC4-5D6E-409C-BE32-E72D297353CC}">
                  <c16:uniqueId val="{00000000-4074-4549-B2EC-5DB821650744}"/>
                </c:ext>
              </c:extLst>
            </c:dLbl>
            <c:dLbl>
              <c:idx val="2"/>
              <c:layout/>
              <c:tx>
                <c:strRef>
                  <c:f>EN!$D$11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{56101C7D-30EE-471E-B90E-C68220CB7058}</c15:txfldGUID>
                      <c15:f>EN!$D$11</c15:f>
                      <c15:dlblFieldTableCache>
                        <c:ptCount val="1"/>
                        <c:pt idx="0">
                          <c:v> </c:v>
                        </c:pt>
                      </c15:dlblFieldTableCache>
                    </c15:dlblFTEntry>
                  </c15:dlblFieldTable>
                  <c15:showDataLabelsRange val="0"/>
                </c:ext>
                <c:ext xmlns:c16="http://schemas.microsoft.com/office/drawing/2014/chart" uri="{C3380CC4-5D6E-409C-BE32-E72D297353CC}">
                  <c16:uniqueId val="{00000001-95FB-4527-9C73-74D7DB3658DF}"/>
                </c:ext>
              </c:extLst>
            </c:dLbl>
            <c:dLbl>
              <c:idx val="3"/>
              <c:layout/>
              <c:tx>
                <c:strRef>
                  <c:f>EN!$D$12</c:f>
                  <c:strCache>
                    <c:ptCount val="1"/>
                    <c:pt idx="0">
                      <c:v>1950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{18193A8A-D3D8-4AD6-BBE7-EE783640F67F}</c15:txfldGUID>
                      <c15:f>EN!$D$12</c15:f>
                      <c15:dlblFieldTableCache>
                        <c:ptCount val="1"/>
                        <c:pt idx="0">
                          <c:v>1950</c:v>
                        </c:pt>
                      </c15:dlblFieldTableCache>
                    </c15:dlblFTEntry>
                  </c15:dlblFieldTable>
                  <c15:showDataLabelsRange val="0"/>
                </c:ext>
                <c:ext xmlns:c16="http://schemas.microsoft.com/office/drawing/2014/chart" uri="{C3380CC4-5D6E-409C-BE32-E72D297353CC}">
                  <c16:uniqueId val="{00000002-95FB-4527-9C73-74D7DB3658DF}"/>
                </c:ext>
              </c:extLst>
            </c:dLbl>
            <c:dLbl>
              <c:idx val="4"/>
              <c:layout/>
              <c:tx>
                <c:strRef>
                  <c:f>EN!$D$13</c:f>
                  <c:strCache>
                    <c:ptCount val="1"/>
                    <c:pt idx="0">
                      <c:v>1951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{9AEF00AC-6369-4DE1-9E10-97DE20C01E92}</c15:txfldGUID>
                      <c15:f>EN!$D$13</c15:f>
                      <c15:dlblFieldTableCache>
                        <c:ptCount val="1"/>
                        <c:pt idx="0">
                          <c:v>1951</c:v>
                        </c:pt>
                      </c15:dlblFieldTableCache>
                    </c15:dlblFTEntry>
                  </c15:dlblFieldTable>
                  <c15:showDataLabelsRange val="0"/>
                </c:ext>
                <c:ext xmlns:c16="http://schemas.microsoft.com/office/drawing/2014/chart" uri="{C3380CC4-5D6E-409C-BE32-E72D297353CC}">
                  <c16:uniqueId val="{00000003-95FB-4527-9C73-74D7DB3658DF}"/>
                </c:ext>
              </c:extLst>
            </c:dLbl>
            <c:dLbl>
              <c:idx val="5"/>
              <c:layout/>
              <c:tx>
                <c:strRef>
                  <c:f>EN!$D$14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{987F3262-8E77-4956-90AE-4EC3F3219EFD}</c15:txfldGUID>
                      <c15:f>EN!$D$14</c15:f>
                      <c15:dlblFieldTableCache>
                        <c:ptCount val="1"/>
                        <c:pt idx="0">
                          <c:v> </c:v>
                        </c:pt>
                      </c15:dlblFieldTableCache>
                    </c15:dlblFTEntry>
                  </c15:dlblFieldTable>
                  <c15:showDataLabelsRange val="0"/>
                </c:ext>
                <c:ext xmlns:c16="http://schemas.microsoft.com/office/drawing/2014/chart" uri="{C3380CC4-5D6E-409C-BE32-E72D297353CC}">
                  <c16:uniqueId val="{00000004-95FB-4527-9C73-74D7DB3658DF}"/>
                </c:ext>
              </c:extLst>
            </c:dLbl>
            <c:dLbl>
              <c:idx val="6"/>
              <c:layout/>
              <c:tx>
                <c:strRef>
                  <c:f>EN!$D$15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{A1E83A4C-9881-4BFD-9F57-8E585D700BBC}</c15:txfldGUID>
                      <c15:f>EN!$D$15</c15:f>
                      <c15:dlblFieldTableCache>
                        <c:ptCount val="1"/>
                        <c:pt idx="0">
                          <c:v> </c:v>
                        </c:pt>
                      </c15:dlblFieldTableCache>
                    </c15:dlblFTEntry>
                  </c15:dlblFieldTable>
                  <c15:showDataLabelsRange val="0"/>
                </c:ext>
                <c:ext xmlns:c16="http://schemas.microsoft.com/office/drawing/2014/chart" uri="{C3380CC4-5D6E-409C-BE32-E72D297353CC}">
                  <c16:uniqueId val="{00000001-6E12-4FEE-AAD4-50D0BD06F632}"/>
                </c:ext>
              </c:extLst>
            </c:dLbl>
            <c:dLbl>
              <c:idx val="7"/>
              <c:layout/>
              <c:tx>
                <c:strRef>
                  <c:f>EN!$D$16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{AA2E8868-5977-4F91-93E2-ED0ED56786C9}</c15:txfldGUID>
                      <c15:f>EN!$D$16</c15:f>
                      <c15:dlblFieldTableCache>
                        <c:ptCount val="1"/>
                        <c:pt idx="0">
                          <c:v> </c:v>
                        </c:pt>
                      </c15:dlblFieldTableCache>
                    </c15:dlblFTEntry>
                  </c15:dlblFieldTable>
                  <c15:showDataLabelsRange val="0"/>
                </c:ext>
                <c:ext xmlns:c16="http://schemas.microsoft.com/office/drawing/2014/chart" uri="{C3380CC4-5D6E-409C-BE32-E72D297353CC}">
                  <c16:uniqueId val="{00000006-95FB-4527-9C73-74D7DB3658DF}"/>
                </c:ext>
              </c:extLst>
            </c:dLbl>
            <c:dLbl>
              <c:idx val="8"/>
              <c:layout/>
              <c:tx>
                <c:strRef>
                  <c:f>EN!$D$17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{EABE7F63-CC35-4264-94A8-AF032D4E6CBC}</c15:txfldGUID>
                      <c15:f>EN!$D$17</c15:f>
                      <c15:dlblFieldTableCache>
                        <c:ptCount val="1"/>
                        <c:pt idx="0">
                          <c:v> </c:v>
                        </c:pt>
                      </c15:dlblFieldTableCache>
                    </c15:dlblFTEntry>
                  </c15:dlblFieldTable>
                  <c15:showDataLabelsRange val="0"/>
                </c:ext>
                <c:ext xmlns:c16="http://schemas.microsoft.com/office/drawing/2014/chart" uri="{C3380CC4-5D6E-409C-BE32-E72D297353CC}">
                  <c16:uniqueId val="{00000002-6E12-4FEE-AAD4-50D0BD06F632}"/>
                </c:ext>
              </c:extLst>
            </c:dLbl>
            <c:dLbl>
              <c:idx val="9"/>
              <c:layout/>
              <c:tx>
                <c:strRef>
                  <c:f>EN!$D$18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{932540D8-3847-4C92-B60E-DE166E8C973E}</c15:txfldGUID>
                      <c15:f>EN!$D$18</c15:f>
                      <c15:dlblFieldTableCache>
                        <c:ptCount val="1"/>
                        <c:pt idx="0">
                          <c:v> </c:v>
                        </c:pt>
                      </c15:dlblFieldTableCache>
                    </c15:dlblFTEntry>
                  </c15:dlblFieldTable>
                  <c15:showDataLabelsRange val="0"/>
                </c:ext>
                <c:ext xmlns:c16="http://schemas.microsoft.com/office/drawing/2014/chart" uri="{C3380CC4-5D6E-409C-BE32-E72D297353CC}">
                  <c16:uniqueId val="{00000003-6E12-4FEE-AAD4-50D0BD06F632}"/>
                </c:ext>
              </c:extLst>
            </c:dLbl>
            <c:dLbl>
              <c:idx val="10"/>
              <c:layout/>
              <c:tx>
                <c:strRef>
                  <c:f>EN!$D$19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{F59F5855-16AB-4008-A6D2-FFBD7BB67089}</c15:txfldGUID>
                      <c15:f>EN!$D$19</c15:f>
                      <c15:dlblFieldTableCache>
                        <c:ptCount val="1"/>
                        <c:pt idx="0">
                          <c:v> </c:v>
                        </c:pt>
                      </c15:dlblFieldTableCache>
                    </c15:dlblFTEntry>
                  </c15:dlblFieldTable>
                  <c15:showDataLabelsRange val="0"/>
                </c:ext>
                <c:ext xmlns:c16="http://schemas.microsoft.com/office/drawing/2014/chart" uri="{C3380CC4-5D6E-409C-BE32-E72D297353CC}">
                  <c16:uniqueId val="{00000004-6E12-4FEE-AAD4-50D0BD06F632}"/>
                </c:ext>
              </c:extLst>
            </c:dLbl>
            <c:dLbl>
              <c:idx val="11"/>
              <c:layout/>
              <c:tx>
                <c:strRef>
                  <c:f>EN!$D$20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{492491E1-FB4C-40C0-A900-7FED87F9A8D8}</c15:txfldGUID>
                      <c15:f>EN!$D$20</c15:f>
                      <c15:dlblFieldTableCache>
                        <c:ptCount val="1"/>
                        <c:pt idx="0">
                          <c:v> </c:v>
                        </c:pt>
                      </c15:dlblFieldTableCache>
                    </c15:dlblFTEntry>
                  </c15:dlblFieldTable>
                  <c15:showDataLabelsRange val="0"/>
                </c:ext>
                <c:ext xmlns:c16="http://schemas.microsoft.com/office/drawing/2014/chart" uri="{C3380CC4-5D6E-409C-BE32-E72D297353CC}">
                  <c16:uniqueId val="{00000002-9AFE-4BC6-8EC2-3A4FEB7FA06A}"/>
                </c:ext>
              </c:extLst>
            </c:dLbl>
            <c:dLbl>
              <c:idx val="12"/>
              <c:layout/>
              <c:tx>
                <c:strRef>
                  <c:f>EN!$D$21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{ABD3E14D-AF7D-463F-9630-2C133CDCE8D3}</c15:txfldGUID>
                      <c15:f>EN!$D$21</c15:f>
                      <c15:dlblFieldTableCache>
                        <c:ptCount val="1"/>
                        <c:pt idx="0">
                          <c:v> </c:v>
                        </c:pt>
                      </c15:dlblFieldTableCache>
                    </c15:dlblFTEntry>
                  </c15:dlblFieldTable>
                  <c15:showDataLabelsRange val="0"/>
                </c:ext>
                <c:ext xmlns:c16="http://schemas.microsoft.com/office/drawing/2014/chart" uri="{C3380CC4-5D6E-409C-BE32-E72D297353CC}">
                  <c16:uniqueId val="{00000005-6E12-4FEE-AAD4-50D0BD06F632}"/>
                </c:ext>
              </c:extLst>
            </c:dLbl>
            <c:dLbl>
              <c:idx val="13"/>
              <c:layout/>
              <c:tx>
                <c:strRef>
                  <c:f>EN!$D$22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{3B308C99-AAD3-498C-9F40-028D88826B22}</c15:txfldGUID>
                      <c15:f>EN!$D$22</c15:f>
                      <c15:dlblFieldTableCache>
                        <c:ptCount val="1"/>
                        <c:pt idx="0">
                          <c:v> </c:v>
                        </c:pt>
                      </c15:dlblFieldTableCache>
                    </c15:dlblFTEntry>
                  </c15:dlblFieldTable>
                  <c15:showDataLabelsRange val="0"/>
                </c:ext>
                <c:ext xmlns:c16="http://schemas.microsoft.com/office/drawing/2014/chart" uri="{C3380CC4-5D6E-409C-BE32-E72D297353CC}">
                  <c16:uniqueId val="{0000000C-95FB-4527-9C73-74D7DB3658DF}"/>
                </c:ext>
              </c:extLst>
            </c:dLbl>
            <c:dLbl>
              <c:idx val="14"/>
              <c:layout/>
              <c:tx>
                <c:strRef>
                  <c:f>EN!$D$23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{1F8B4CAB-A35C-479A-B57B-7B2799161511}</c15:txfldGUID>
                      <c15:f>EN!$D$23</c15:f>
                      <c15:dlblFieldTableCache>
                        <c:ptCount val="1"/>
                        <c:pt idx="0">
                          <c:v> </c:v>
                        </c:pt>
                      </c15:dlblFieldTableCache>
                    </c15:dlblFTEntry>
                  </c15:dlblFieldTable>
                  <c15:showDataLabelsRange val="0"/>
                </c:ext>
                <c:ext xmlns:c16="http://schemas.microsoft.com/office/drawing/2014/chart" uri="{C3380CC4-5D6E-409C-BE32-E72D297353CC}">
                  <c16:uniqueId val="{00000006-6E12-4FEE-AAD4-50D0BD06F632}"/>
                </c:ext>
              </c:extLst>
            </c:dLbl>
            <c:dLbl>
              <c:idx val="15"/>
              <c:layout/>
              <c:tx>
                <c:strRef>
                  <c:f>EN!$D$24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{931B73B2-D756-44C6-ACA4-2EC2CBA7B8CE}</c15:txfldGUID>
                      <c15:f>EN!$D$24</c15:f>
                      <c15:dlblFieldTableCache>
                        <c:ptCount val="1"/>
                        <c:pt idx="0">
                          <c:v> </c:v>
                        </c:pt>
                      </c15:dlblFieldTableCache>
                    </c15:dlblFTEntry>
                  </c15:dlblFieldTable>
                  <c15:showDataLabelsRange val="0"/>
                </c:ext>
                <c:ext xmlns:c16="http://schemas.microsoft.com/office/drawing/2014/chart" uri="{C3380CC4-5D6E-409C-BE32-E72D297353CC}">
                  <c16:uniqueId val="{0000000E-95FB-4527-9C73-74D7DB3658DF}"/>
                </c:ext>
              </c:extLst>
            </c:dLbl>
            <c:dLbl>
              <c:idx val="16"/>
              <c:layout/>
              <c:tx>
                <c:strRef>
                  <c:f>EN!$D$25</c:f>
                  <c:strCache>
                    <c:ptCount val="1"/>
                    <c:pt idx="0">
                      <c:v>1963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{5CD20C4F-425C-4754-8C47-A0D8F3B373EE}</c15:txfldGUID>
                      <c15:f>EN!$D$25</c15:f>
                      <c15:dlblFieldTableCache>
                        <c:ptCount val="1"/>
                        <c:pt idx="0">
                          <c:v>1963</c:v>
                        </c:pt>
                      </c15:dlblFieldTableCache>
                    </c15:dlblFTEntry>
                  </c15:dlblFieldTable>
                  <c15:showDataLabelsRange val="0"/>
                </c:ext>
                <c:ext xmlns:c16="http://schemas.microsoft.com/office/drawing/2014/chart" uri="{C3380CC4-5D6E-409C-BE32-E72D297353CC}">
                  <c16:uniqueId val="{00000007-6E12-4FEE-AAD4-50D0BD06F632}"/>
                </c:ext>
              </c:extLst>
            </c:dLbl>
            <c:dLbl>
              <c:idx val="17"/>
              <c:layout/>
              <c:tx>
                <c:strRef>
                  <c:f>EN!$D$26</c:f>
                  <c:strCache>
                    <c:ptCount val="1"/>
                    <c:pt idx="0">
                      <c:v>1964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{968AEBA6-17B2-4CDE-B984-F50F06A06629}</c15:txfldGUID>
                      <c15:f>EN!$D$26</c15:f>
                      <c15:dlblFieldTableCache>
                        <c:ptCount val="1"/>
                        <c:pt idx="0">
                          <c:v>1964</c:v>
                        </c:pt>
                      </c15:dlblFieldTableCache>
                    </c15:dlblFTEntry>
                  </c15:dlblFieldTable>
                  <c15:showDataLabelsRange val="0"/>
                </c:ext>
                <c:ext xmlns:c16="http://schemas.microsoft.com/office/drawing/2014/chart" uri="{C3380CC4-5D6E-409C-BE32-E72D297353CC}">
                  <c16:uniqueId val="{00000010-95FB-4527-9C73-74D7DB3658DF}"/>
                </c:ext>
              </c:extLst>
            </c:dLbl>
            <c:dLbl>
              <c:idx val="18"/>
              <c:layout/>
              <c:tx>
                <c:strRef>
                  <c:f>EN!$D$27</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{075491BC-8E20-40BB-B956-C3FF19C719D8}</c15:txfldGUID>
                      <c15:f>EN!$D$27</c15:f>
                      <c15:dlblFieldTableCache>
                        <c:ptCount val="1"/>
                        <c:pt idx="0">
                          <c:v>1965</c:v>
                        </c:pt>
                      </c15:dlblFieldTableCache>
                    </c15:dlblFTEntry>
                  </c15:dlblFieldTable>
                  <c15:showDataLabelsRange val="0"/>
                </c:ext>
                <c:ext xmlns:c16="http://schemas.microsoft.com/office/drawing/2014/chart" uri="{C3380CC4-5D6E-409C-BE32-E72D297353CC}">
                  <c16:uniqueId val="{00000008-6E12-4FEE-AAD4-50D0BD06F632}"/>
                </c:ext>
              </c:extLst>
            </c:dLbl>
            <c:dLbl>
              <c:idx val="19"/>
              <c:layout/>
              <c:tx>
                <c:strRef>
                  <c:f>EN!$D$28</c:f>
                  <c:strCache>
                    <c:ptCount val="1"/>
                    <c:pt idx="0">
                      <c:v>1966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{11A40F0E-1C29-4561-873D-4AFCB18B023C}</c15:txfldGUID>
                      <c15:f>EN!$D$28</c15:f>
                      <c15:dlblFieldTableCache>
                        <c:ptCount val="1"/>
                        <c:pt idx="0">
                          <c:v>1966</c:v>
                        </c:pt>
                      </c15:dlblFieldTableCache>
                    </c15:dlblFTEntry>
                  </c15:dlblFieldTable>
                  <c15:showDataLabelsRange val="0"/>
                </c:ext>
                <c:ext xmlns:c16="http://schemas.microsoft.com/office/drawing/2014/chart" uri="{C3380CC4-5D6E-409C-BE32-E72D297353CC}">
                  <c16:uniqueId val="{00000012-95FB-4527-9C73-74D7DB3658DF}"/>
                </c:ext>
              </c:extLst>
            </c:dLbl>
            <c:dLbl>
              <c:idx val="20"/>
              <c:layout/>
              <c:tx>
                <c:strRef>
                  <c:f>EN!$D$29</c:f>
                  <c:strCache>
                    <c:ptCount val="1"/>
                    <c:pt idx="0">
                      <c:v>1967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{E09ABA73-AE1B-43F0-A9E2-9E1660FE85AE}</c15:txfldGUID>
                      <c15:f>EN!$D$29</c15:f>
                      <c15:dlblFieldTableCache>
                        <c:ptCount val="1"/>
                        <c:pt idx="0">
                          <c:v>1967</c:v>
                        </c:pt>
                      </c15:dlblFieldTableCache>
                    </c15:dlblFTEntry>
                  </c15:dlblFieldTable>
                  <c15:showDataLabelsRange val="0"/>
                </c:ext>
                <c:ext xmlns:c16="http://schemas.microsoft.com/office/drawing/2014/chart" uri="{C3380CC4-5D6E-409C-BE32-E72D297353CC}">
                  <c16:uniqueId val="{00000009-6E12-4FEE-AAD4-50D0BD06F632}"/>
                </c:ext>
              </c:extLst>
            </c:dLbl>
            <c:dLbl>
              <c:idx val="21"/>
              <c:layout/>
              <c:tx>
                <c:strRef>
                  <c:f>EN!$D$30</c:f>
                  <c:strCache>
                    <c:ptCount val="1"/>
                    <c:pt idx="0">
                      <c:v>1968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{4A651F49-BA93-47B4-832C-3A005AA488F7}</c15:txfldGUID>
                      <c15:f>EN!$D$30</c15:f>
                      <c15:dlblFieldTableCache>
                        <c:ptCount val="1"/>
                        <c:pt idx="0">
                          <c:v>1968</c:v>
                        </c:pt>
                      </c15:dlblFieldTableCache>
                    </c15:dlblFTEntry>
                  </c15:dlblFieldTable>
                  <c15:showDataLabelsRange val="0"/>
                </c:ext>
                <c:ext xmlns:c16="http://schemas.microsoft.com/office/drawing/2014/chart" uri="{C3380CC4-5D6E-409C-BE32-E72D297353CC}">
                  <c16:uniqueId val="{00000003-9AFE-4BC6-8EC2-3A4FEB7FA06A}"/>
                </c:ext>
              </c:extLst>
            </c:dLbl>
            <c:dLbl>
              <c:idx val="22"/>
              <c:layout/>
              <c:tx>
                <c:strRef>
                  <c:f>EN!$D$31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{D2495562-5DA5-4D35-A436-6BA83A0FCCD3}</c15:txfldGUID>
                      <c15:f>EN!$D$31</c15:f>
                      <c15:dlblFieldTableCache>
                        <c:ptCount val="1"/>
                        <c:pt idx="0">
                          <c:v> </c:v>
                        </c:pt>
                      </c15:dlblFieldTableCache>
                    </c15:dlblFTEntry>
                  </c15:dlblFieldTable>
                  <c15:showDataLabelsRange val="0"/>
                </c:ext>
                <c:ext xmlns:c16="http://schemas.microsoft.com/office/drawing/2014/chart" uri="{C3380CC4-5D6E-409C-BE32-E72D297353CC}">
                  <c16:uniqueId val="{0000000A-6E12-4FEE-AAD4-50D0BD06F632}"/>
                </c:ext>
              </c:extLst>
            </c:dLbl>
            <c:dLbl>
              <c:idx val="23"/>
              <c:layout/>
              <c:tx>
                <c:strRef>
                  <c:f>EN!$D$32</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{23ECF092-14A3-473B-B02C-F21F2CAF2EE7}</c15:txfldGUID>
                      <c15:f>EN!$D$32</c15:f>
                      <c15:dlblFieldTableCache>
                        <c:ptCount val="1"/>
                        <c:pt idx="0">
                          <c:v>1970</c:v>
                        </c:pt>
                      </c15:dlblFieldTableCache>
                    </c15:dlblFTEntry>
                  </c15:dlblFieldTable>
                  <c15:showDataLabelsRange val="0"/>
                </c:ext>
                <c:ext xmlns:c16="http://schemas.microsoft.com/office/drawing/2014/chart" uri="{C3380CC4-5D6E-409C-BE32-E72D297353CC}">
                  <c16:uniqueId val="{00000005-9AFE-4BC6-8EC2-3A4FEB7FA06A}"/>
                </c:ext>
              </c:extLst>
            </c:dLbl>
            <c:dLbl>
              <c:idx val="24"/>
              <c:layout/>
              <c:tx>
                <c:strRef>
                  <c:f>EN!$D$33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{4C7FB8E4-F751-4557-8D61-A7951CFF6B90}</c15:txfldGUID>
                      <c15:f>EN!$D$33</c15:f>
                      <c15:dlblFieldTableCache>
                        <c:ptCount val="1"/>
                        <c:pt idx="0">
                          <c:v> </c:v>
                        </c:pt>
                      </c15:dlblFieldTableCache>
                    </c15:dlblFTEntry>
                  </c15:dlblFieldTable>
                  <c15:showDataLabelsRange val="0"/>
                </c:ext>
                <c:ext xmlns:c16="http://schemas.microsoft.com/office/drawing/2014/chart" uri="{C3380CC4-5D6E-409C-BE32-E72D297353CC}">
                  <c16:uniqueId val="{0000000B-6E12-4FEE-AAD4-50D0BD06F632}"/>
                </c:ext>
              </c:extLst>
            </c:dLbl>
            <c:dLbl>
              <c:idx val="25"/>
              <c:layout/>
              <c:tx>
                <c:strRef>
                  <c:f>EN!$D$34</c:f>
                  <c:strCache>
                    <c:ptCount val="1"/>
                    <c:pt idx="0">
                      <c:v>1972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{C66F1B2D-BC6B-4E94-84A9-159D99D512F8}</c15:txfldGUID>
                      <c15:f>EN!$D$34</c15:f>
                      <c15:dlblFieldTableCache>
                        <c:ptCount val="1"/>
                        <c:pt idx="0">
                          <c:v>1972</c:v>
                        </c:pt>
                      </c15:dlblFieldTableCache>
                    </c15:dlblFTEntry>
                  </c15:dlblFieldTable>
                  <c15:showDataLabelsRange val="0"/>
                </c:ext>
                <c:ext xmlns:c16="http://schemas.microsoft.com/office/drawing/2014/chart" uri="{C3380CC4-5D6E-409C-BE32-E72D297353CC}">
                  <c16:uniqueId val="{00000006-9AFE-4BC6-8EC2-3A4FEB7FA06A}"/>
                </c:ext>
              </c:extLst>
            </c:dLbl>
            <c:dLbl>
              <c:idx val="26"/>
              <c:layout/>
              <c:tx>
                <c:strRef>
                  <c:f>EN!$D$35</c:f>
                  <c:strCache>
                    <c:ptCount val="1"/>
                    <c:pt idx="0">
                      <c:v>1973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{CCB872D9-3472-45D8-B9F6-EAAE2BEBE340}</c15:txfldGUID>
                      <c15:f>EN!$D$35</c15:f>
                      <c15:dlblFieldTableCache>
                        <c:ptCount val="1"/>
                        <c:pt idx="0">
                          <c:v>1973</c:v>
                        </c:pt>
                      </c15:dlblFieldTableCache>
                    </c15:dlblFTEntry>
                  </c15:dlblFieldTable>
                  <c15:showDataLabelsRange val="0"/>
                </c:ext>
                <c:ext xmlns:c16="http://schemas.microsoft.com/office/drawing/2014/chart" uri="{C3380CC4-5D6E-409C-BE32-E72D297353CC}">
                  <c16:uniqueId val="{0000000C-6E12-4FEE-AAD4-50D0BD06F632}"/>
                </c:ext>
              </c:extLst>
            </c:dLbl>
            <c:dLbl>
              <c:idx val="27"/>
              <c:layout/>
              <c:tx>
                <c:strRef>
                  <c:f>EN!$D$36</c:f>
                  <c:strCache>
                    <c:ptCount val="1"/>
                    <c:pt idx="0">
                      <c:v>1974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{BC089A1A-6E43-4E89-B5C7-4B158D52E3DA}</c15:txfldGUID>
                      <c15:f>EN!$D$36</c15:f>
                      <c15:dlblFieldTableCache>
                        <c:ptCount val="1"/>
                        <c:pt idx="0">
                          <c:v>1974</c:v>
                        </c:pt>
                      </c15:dlblFieldTableCache>
                    </c15:dlblFTEntry>
                  </c15:dlblFieldTable>
                  <c15:showDataLabelsRange val="0"/>
                </c:ext>
                <c:ext xmlns:c16="http://schemas.microsoft.com/office/drawing/2014/chart" uri="{C3380CC4-5D6E-409C-BE32-E72D297353CC}">
                  <c16:uniqueId val="{0000000D-6E12-4FEE-AAD4-50D0BD06F632}"/>
                </c:ext>
              </c:extLst>
            </c:dLbl>
            <c:dLbl>
              <c:idx val="28"/>
              <c:layout/>
              <c:tx>
                <c:strRef>
                  <c:f>EN!$D$37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{7DABBF84-B11F-46FE-A3F8-6B534494E781}</c15:txfldGUID>
                      <c15:f>EN!$D$37</c15:f>
                      <c15:dlblFieldTableCache>
                        <c:ptCount val="1"/>
                        <c:pt idx="0">
                          <c:v> </c:v>
                        </c:pt>
                      </c15:dlblFieldTableCache>
                    </c15:dlblFTEntry>
                  </c15:dlblFieldTable>
                  <c15:showDataLabelsRange val="0"/>
                </c:ext>
                <c:ext xmlns:c16="http://schemas.microsoft.com/office/drawing/2014/chart" uri="{C3380CC4-5D6E-409C-BE32-E72D297353CC}">
                  <c16:uniqueId val="{0000000E-6E12-4FEE-AAD4-50D0BD06F632}"/>
                </c:ext>
              </c:extLst>
            </c:dLbl>
            <c:dLbl>
              <c:idx val="29"/>
              <c:layout/>
              <c:tx>
                <c:strRef>
                  <c:f>EN!$D$38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{B18A185C-1883-4B6E-8722-9AEDB1844DAC}</c15:txfldGUID>
                      <c15:f>EN!$D$38</c15:f>
                      <c15:dlblFieldTableCache>
                        <c:ptCount val="1"/>
                        <c:pt idx="0">
                          <c:v> </c:v>
                        </c:pt>
                      </c15:dlblFieldTableCache>
                    </c15:dlblFTEntry>
                  </c15:dlblFieldTable>
                  <c15:showDataLabelsRange val="0"/>
                </c:ext>
                <c:ext xmlns:c16="http://schemas.microsoft.com/office/drawing/2014/chart" uri="{C3380CC4-5D6E-409C-BE32-E72D297353CC}">
                  <c16:uniqueId val="{0000000F-6E12-4FEE-AAD4-50D0BD06F632}"/>
                </c:ext>
              </c:extLst>
            </c:dLbl>
            <c:dLbl>
              <c:idx val="30"/>
              <c:layout/>
              <c:tx>
                <c:strRef>
                  <c:f>EN!$D$39</c:f>
                  <c:strCache>
                    <c:ptCount val="1"/>
                    <c:pt idx="0">
                      <c:v>1977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{AB211E00-6375-48C9-9795-912F43CC7103}</c15:txfldGUID>
                      <c15:f>EN!$D$39</c15:f>
                      <c15:dlblFieldTableCache>
                        <c:ptCount val="1"/>
                        <c:pt idx="0">
                          <c:v>1977</c:v>
                        </c:pt>
                      </c15:dlblFieldTableCache>
                    </c15:dlblFTEntry>
                  </c15:dlblFieldTable>
                  <c15:showDataLabelsRange val="0"/>
                </c:ext>
                <c:ext xmlns:c16="http://schemas.microsoft.com/office/drawing/2014/chart" uri="{C3380CC4-5D6E-409C-BE32-E72D297353CC}">
                  <c16:uniqueId val="{00000000-7897-4D62-9544-46233D1C61FF}"/>
                </c:ext>
              </c:extLst>
            </c:dLbl>
            <c:dLbl>
              <c:idx val="31"/>
              <c:layout/>
              <c:tx>
                <c:strRef>
                  <c:f>EN!$D$40</c:f>
                  <c:strCache>
                    <c:ptCount val="1"/>
                    <c:pt idx="0">
                      <c:v>1978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{01A568B6-0929-4164-82D2-4F8D3430C2C2}</c15:txfldGUID>
                      <c15:f>EN!$D$40</c15:f>
                      <c15:dlblFieldTableCache>
                        <c:ptCount val="1"/>
                        <c:pt idx="0">
                          <c:v>1978</c:v>
                        </c:pt>
                      </c15:dlblFieldTableCache>
                    </c15:dlblFTEntry>
                  </c15:dlblFieldTable>
                  <c15:showDataLabelsRange val="0"/>
                </c:ext>
                <c:ext xmlns:c16="http://schemas.microsoft.com/office/drawing/2014/chart" uri="{C3380CC4-5D6E-409C-BE32-E72D297353CC}">
                  <c16:uniqueId val="{00000010-6E12-4FEE-AAD4-50D0BD06F632}"/>
                </c:ext>
              </c:extLst>
            </c:dLbl>
            <c:dLbl>
              <c:idx val="32"/>
              <c:layout/>
              <c:tx>
                <c:strRef>
                  <c:f>EN!$D$41</c:f>
                  <c:strCache>
                    <c:ptCount val="1"/>
                    <c:pt idx="0">
                      <c:v>1979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{D053AE00-94EC-4169-BBB7-B38A70BDE324}</c15:txfldGUID>
                      <c15:f>EN!$D$41</c15:f>
                      <c15:dlblFieldTableCache>
                        <c:ptCount val="1"/>
                        <c:pt idx="0">
                          <c:v>1979</c:v>
                        </c:pt>
                      </c15:dlblFieldTableCache>
                    </c15:dlblFTEntry>
                  </c15:dlblFieldTable>
                  <c15:showDataLabelsRange val="0"/>
                </c:ext>
                <c:ext xmlns:c16="http://schemas.microsoft.com/office/drawing/2014/chart" uri="{C3380CC4-5D6E-409C-BE32-E72D297353CC}">
                  <c16:uniqueId val="{00000011-6E12-4FEE-AAD4-50D0BD06F632}"/>
                </c:ext>
              </c:extLst>
            </c:dLbl>
            <c:dLbl>
              <c:idx val="33"/>
              <c:layout/>
              <c:tx>
                <c:strRef>
                  <c:f>EN!$D$42</c:f>
                  <c:strCache>
                    <c:ptCount val="1"/>
                    <c:pt idx="0">
                      <c:v>1980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{1F7C32C5-FC23-49B6-87FB-1244E016C314}</c15:txfldGUID>
                      <c15:f>EN!$D$42</c15:f>
                      <c15:dlblFieldTableCache>
                        <c:ptCount val="1"/>
                        <c:pt idx="0">
                          <c:v>1980</c:v>
                        </c:pt>
                      </c15:dlblFieldTableCache>
                    </c15:dlblFTEntry>
                  </c15:dlblFieldTable>
                  <c15:showDataLabelsRange val="0"/>
                </c:ext>
                <c:ext xmlns:c16="http://schemas.microsoft.com/office/drawing/2014/chart" uri="{C3380CC4-5D6E-409C-BE32-E72D297353CC}">
                  <c16:uniqueId val="{00000012-6E12-4FEE-AAD4-50D0BD06F632}"/>
                </c:ext>
              </c:extLst>
            </c:dLbl>
            <c:dLbl>
              <c:idx val="34"/>
              <c:layout/>
              <c:tx>
                <c:strRef>
                  <c:f>EN!$D$43</c:f>
                  <c:strCache>
                    <c:ptCount val="1"/>
                    <c:pt idx="0">
                      <c:v>1981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{4C0F7841-7D6E-4A87-A5FF-D5EFEC737307}</c15:txfldGUID>
                      <c15:f>EN!$D$43</c15:f>
                      <c15:dlblFieldTableCache>
                        <c:ptCount val="1"/>
                        <c:pt idx="0">
                          <c:v>1981</c:v>
                        </c:pt>
                      </c15:dlblFieldTableCache>
                    </c15:dlblFTEntry>
                  </c15:dlblFieldTable>
                  <c15:showDataLabelsRange val="0"/>
                </c:ext>
                <c:ext xmlns:c16="http://schemas.microsoft.com/office/drawing/2014/chart" uri="{C3380CC4-5D6E-409C-BE32-E72D297353CC}">
                  <c16:uniqueId val="{00000013-6E12-4FEE-AAD4-50D0BD06F632}"/>
                </c:ext>
              </c:extLst>
            </c:dLbl>
            <c:dLbl>
              <c:idx val="35"/>
              <c:layout/>
              <c:tx>
                <c:strRef>
                  <c:f>EN!$D$44</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{5EF09AD8-9BF3-43A8-8B6D-21F459AA05CA}</c15:txfldGUID>
                      <c15:f>EN!$D$44</c15:f>
                      <c15:dlblFieldTableCache>
                        <c:ptCount val="1"/>
                        <c:pt idx="0">
                          <c:v> </c:v>
                        </c:pt>
                      </c15:dlblFieldTableCache>
                    </c15:dlblFTEntry>
                  </c15:dlblFieldTable>
                  <c15:showDataLabelsRange val="0"/>
                </c:ext>
                <c:ext xmlns:c16="http://schemas.microsoft.com/office/drawing/2014/chart" uri="{C3380CC4-5D6E-409C-BE32-E72D297353CC}">
                  <c16:uniqueId val="{00000001-7897-4D62-9544-46233D1C61FF}"/>
                </c:ext>
              </c:extLst>
            </c:dLbl>
            <c:dLbl>
              <c:idx val="36"/>
              <c:layout/>
              <c:tx>
                <c:strRef>
                  <c:f>EN!$D$45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{58AF919C-C2CB-49A7-99D5-C60A70A010AA}</c15:txfldGUID>
                      <c15:f>EN!$D$45</c15:f>
                      <c15:dlblFieldTableCache>
                        <c:ptCount val="1"/>
                        <c:pt idx="0">
                          <c:v> </c:v>
                        </c:pt>
                      </c15:dlblFieldTableCache>
                    </c15:dlblFTEntry>
                  </c15:dlblFieldTable>
                  <c15:showDataLabelsRange val="0"/>
                </c:ext>
                <c:ext xmlns:c16="http://schemas.microsoft.com/office/drawing/2014/chart" uri="{C3380CC4-5D6E-409C-BE32-E72D297353CC}">
                  <c16:uniqueId val="{00000014-6E12-4FEE-AAD4-50D0BD06F632}"/>
                </c:ext>
              </c:extLst>
            </c:dLbl>
            <c:dLbl>
              <c:idx val="37"/>
              <c:layout/>
              <c:tx>
                <c:strRef>
                  <c:f>EN!$D$46</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{87F71F4A-1FBE-4596-8E7F-C2BDF108D7C6}</c15:txfldGUID>
                      <c15:f>EN!$D$46</c15:f>
                      <c15:dlblFieldTableCache>
                        <c:ptCount val="1"/>
                        <c:pt idx="0">
                          <c:v> </c:v>
                        </c:pt>
                      </c15:dlblFieldTableCache>
                    </c15:dlblFTEntry>
                  </c15:dlblFieldTable>
                  <c15:showDataLabelsRange val="0"/>
                </c:ext>
                <c:ext xmlns:c16="http://schemas.microsoft.com/office/drawing/2014/chart" uri="{C3380CC4-5D6E-409C-BE32-E72D297353CC}">
                  <c16:uniqueId val="{00000015-6E12-4FEE-AAD4-50D0BD06F632}"/>
                </c:ext>
              </c:extLst>
            </c:dLbl>
            <c:dLbl>
              <c:idx val="38"/>
              <c:layout/>
              <c:tx>
                <c:strRef>
                  <c:f>EN!$D$47</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{CD0BDDA5-20D5-4EC0-8276-128FDE84B1E7}</c15:txfldGUID>
                      <c15:f>EN!$D$47</c15:f>
                      <c15:dlblFieldTableCache>
                        <c:ptCount val="1"/>
                        <c:pt idx="0">
                          <c:v> </c:v>
                        </c:pt>
                      </c15:dlblFieldTableCache>
                    </c15:dlblFTEntry>
                  </c15:dlblFieldTable>
                  <c15:showDataLabelsRange val="0"/>
                </c:ext>
                <c:ext xmlns:c16="http://schemas.microsoft.com/office/drawing/2014/chart" uri="{C3380CC4-5D6E-409C-BE32-E72D297353CC}">
                  <c16:uniqueId val="{00000016-6E12-4FEE-AAD4-50D0BD06F632}"/>
                </c:ext>
              </c:extLst>
            </c:dLbl>
            <c:dLbl>
              <c:idx val="39"/>
              <c:layout/>
              <c:tx>
                <c:strRef>
                  <c:f>EN!$D$48</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{4A9AC001-AD42-4809-9176-911AA4A0B53A}</c15:txfldGUID>
                      <c15:f>EN!$D$48</c15:f>
                      <c15:dlblFieldTableCache>
                        <c:ptCount val="1"/>
                        <c:pt idx="0">
                          <c:v> </c:v>
                        </c:pt>
                      </c15:dlblFieldTableCache>
                    </c15:dlblFTEntry>
                  </c15:dlblFieldTable>
                  <c15:showDataLabelsRange val="0"/>
                </c:ext>
                <c:ext xmlns:c16="http://schemas.microsoft.com/office/drawing/2014/chart" uri="{C3380CC4-5D6E-409C-BE32-E72D297353CC}">
                  <c16:uniqueId val="{00000017-6E12-4FEE-AAD4-50D0BD06F632}"/>
                </c:ext>
              </c:extLst>
            </c:dLbl>
            <c:dLbl>
              <c:idx val="40"/>
              <c:layout/>
              <c:tx>
                <c:strRef>
                  <c:f>EN!$D$49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{72BA7822-2A63-4B16-B914-FA5FFEF4252B}</c15:txfldGUID>
                      <c15:f>EN!$D$49</c15:f>
                      <c15:dlblFieldTableCache>
                        <c:ptCount val="1"/>
                        <c:pt idx="0">
                          <c:v> </c:v>
                        </c:pt>
                      </c15:dlblFieldTableCache>
                    </c15:dlblFTEntry>
                  </c15:dlblFieldTable>
                  <c15:showDataLabelsRange val="0"/>
                </c:ext>
                <c:ext xmlns:c16="http://schemas.microsoft.com/office/drawing/2014/chart" uri="{C3380CC4-5D6E-409C-BE32-E72D297353CC}">
                  <c16:uniqueId val="{00000018-6E12-4FEE-AAD4-50D0BD06F632}"/>
                </c:ext>
              </c:extLst>
            </c:dLbl>
            <c:dLbl>
              <c:idx val="41"/>
              <c:layout/>
              <c:tx>
                <c:strRef>
                  <c:f>EN!$D$50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{CBF588EB-3C4C-47DF-B2E5-9945DEEE4847}</c15:txfldGUID>
                      <c15:f>EN!$D$50</c15:f>
                      <c15:dlblFieldTableCache>
                        <c:ptCount val="1"/>
                        <c:pt idx="0">
                          <c:v> </c:v>
                        </c:pt>
                      </c15:dlblFieldTableCache>
                    </c15:dlblFTEntry>
                  </c15:dlblFieldTable>
                  <c15:showDataLabelsRange val="0"/>
                </c:ext>
                <c:ext xmlns:c16="http://schemas.microsoft.com/office/drawing/2014/chart" uri="{C3380CC4-5D6E-409C-BE32-E72D297353CC}">
                  <c16:uniqueId val="{00000019-6E12-4FEE-AAD4-50D0BD06F632}"/>
                </c:ext>
              </c:extLst>
            </c:dLbl>
            <c:dLbl>
              <c:idx val="42"/>
              <c:layout/>
              <c:tx>
                <c:strRef>
                  <c:f>EN!$D$51</c:f>
                  <c:strCache>
                    <c:ptCount val="1"/>
                    <c:pt idx="0">
                      <c:v>1989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{1FA26EB2-6384-4C31-ABC1-E0378BF18D70}</c15:txfldGUID>
                      <c15:f>EN!$D$51</c15:f>
                      <c15:dlblFieldTableCache>
                        <c:ptCount val="1"/>
                        <c:pt idx="0">
                          <c:v>1989</c:v>
                        </c:pt>
                      </c15:dlblFieldTableCache>
                    </c15:dlblFTEntry>
                  </c15:dlblFieldTable>
                  <c15:showDataLabelsRange val="0"/>
                </c:ext>
                <c:ext xmlns:c16="http://schemas.microsoft.com/office/drawing/2014/chart" uri="{C3380CC4-5D6E-409C-BE32-E72D297353CC}">
                  <c16:uniqueId val="{0000001A-6E12-4FEE-AAD4-50D0BD06F632}"/>
                </c:ext>
              </c:extLst>
            </c:dLbl>
            <c:dLbl>
              <c:idx val="43"/>
              <c:layout/>
              <c:tx>
                <c:strRef>
                  <c:f>EN!$D$52</c:f>
                  <c:strCache>
                    <c:ptCount val="1"/>
                    <c:pt idx="0">
                      <c:v>1990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{3AEB34EE-39E9-4C4E-80FE-AF2946E9FEC0}</c15:txfldGUID>
                      <c15:f>EN!$D$52</c15:f>
                      <c15:dlblFieldTableCache>
                        <c:ptCount val="1"/>
                        <c:pt idx="0">
                          <c:v>1990</c:v>
                        </c:pt>
                      </c15:dlblFieldTableCache>
                    </c15:dlblFTEntry>
                  </c15:dlblFieldTable>
                  <c15:showDataLabelsRange val="0"/>
                </c:ext>
                <c:ext xmlns:c16="http://schemas.microsoft.com/office/drawing/2014/chart" uri="{C3380CC4-5D6E-409C-BE32-E72D297353CC}">
                  <c16:uniqueId val="{00000002-7897-4D62-9544-46233D1C61FF}"/>
                </c:ext>
              </c:extLst>
            </c:dLbl>
            <c:dLbl>
              <c:idx val="44"/>
              <c:layout/>
              <c:tx>
                <c:strRef>
                  <c:f>EN!$D$53</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{38320779-9671-44B9-92D6-A24297B68BD5}</c15:txfldGUID>
                      <c15:f>EN!$D$53</c15:f>
                      <c15:dlblFieldTableCache>
                        <c:ptCount val="1"/>
                        <c:pt idx="0">
                          <c:v>1991</c:v>
                        </c:pt>
                      </c15:dlblFieldTableCache>
                    </c15:dlblFTEntry>
                  </c15:dlblFieldTable>
                  <c15:showDataLabelsRange val="0"/>
                </c:ext>
                <c:ext xmlns:c16="http://schemas.microsoft.com/office/drawing/2014/chart" uri="{C3380CC4-5D6E-409C-BE32-E72D297353CC}">
                  <c16:uniqueId val="{0000001B-6E12-4FEE-AAD4-50D0BD06F632}"/>
                </c:ext>
              </c:extLst>
            </c:dLbl>
            <c:dLbl>
              <c:idx val="45"/>
              <c:layout/>
              <c:tx>
                <c:strRef>
                  <c:f>EN!$D$54</c:f>
                  <c:strCache>
                    <c:ptCount val="1"/>
                    <c:pt idx="0">
                      <c:v>1992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{1739B7A7-5C97-4A00-99CB-1510E9B8B33C}</c15:txfldGUID>
                      <c15:f>EN!$D$54</c15:f>
                      <c15:dlblFieldTableCache>
                        <c:ptCount val="1"/>
                        <c:pt idx="0">
                          <c:v>1992</c:v>
                        </c:pt>
                      </c15:dlblFieldTableCache>
                    </c15:dlblFTEntry>
                  </c15:dlblFieldTable>
                  <c15:showDataLabelsRange val="0"/>
                </c:ext>
                <c:ext xmlns:c16="http://schemas.microsoft.com/office/drawing/2014/chart" uri="{C3380CC4-5D6E-409C-BE32-E72D297353CC}">
                  <c16:uniqueId val="{00000003-7897-4D62-9544-46233D1C61FF}"/>
                </c:ext>
              </c:extLst>
            </c:dLbl>
            <c:dLbl>
              <c:idx val="46"/>
              <c:layout/>
              <c:tx>
                <c:strRef>
                  <c:f>EN!$D$55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{DAB3F162-13B7-4131-B82C-E1AAC283106C}</c15:txfldGUID>
                      <c15:f>EN!$D$55</c15:f>
                      <c15:dlblFieldTableCache>
                        <c:ptCount val="1"/>
                        <c:pt idx="0">
                          <c:v> </c:v>
                        </c:pt>
                      </c15:dlblFieldTableCache>
                    </c15:dlblFTEntry>
                  </c15:dlblFieldTable>
                  <c15:showDataLabelsRange val="0"/>
                </c:ext>
                <c:ext xmlns:c16="http://schemas.microsoft.com/office/drawing/2014/chart" uri="{C3380CC4-5D6E-409C-BE32-E72D297353CC}">
                  <c16:uniqueId val="{0000001C-6E12-4FEE-AAD4-50D0BD06F632}"/>
                </c:ext>
              </c:extLst>
            </c:dLbl>
            <c:dLbl>
              <c:idx val="47"/>
              <c:layout/>
              <c:tx>
                <c:strRef>
                  <c:f>EN!$D$56</c:f>
                  <c:strCache>
                    <c:ptCount val="1"/>
                    <c:pt idx="0">
                      <c:v>1994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{21D701DC-D7EF-42C9-B29D-FE22C65BE22D}</c15:txfldGUID>
                      <c15:f>EN!$D$56</c15:f>
                      <c15:dlblFieldTableCache>
                        <c:ptCount val="1"/>
                        <c:pt idx="0">
                          <c:v>1994</c:v>
                        </c:pt>
                      </c15:dlblFieldTableCache>
                    </c15:dlblFTEntry>
                  </c15:dlblFieldTable>
                  <c15:showDataLabelsRange val="0"/>
                </c:ext>
                <c:ext xmlns:c16="http://schemas.microsoft.com/office/drawing/2014/chart" uri="{C3380CC4-5D6E-409C-BE32-E72D297353CC}">
                  <c16:uniqueId val="{0000001D-6E12-4FEE-AAD4-50D0BD06F632}"/>
                </c:ext>
              </c:extLst>
            </c:dLbl>
            <c:dLbl>
              <c:idx val="48"/>
              <c:layout/>
              <c:tx>
                <c:strRef>
                  <c:f>EN!$D$57</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{E284A263-38F4-4CE3-B1B4-50A11370CC8C}</c15:txfldGUID>
                      <c15:f>EN!$D$57</c15:f>
                      <c15:dlblFieldTableCache>
                        <c:ptCount val="1"/>
                        <c:pt idx="0">
                          <c:v>1995</c:v>
                        </c:pt>
                      </c15:dlblFieldTableCache>
                    </c15:dlblFTEntry>
                  </c15:dlblFieldTable>
                  <c15:showDataLabelsRange val="0"/>
                </c:ext>
                <c:ext xmlns:c16="http://schemas.microsoft.com/office/drawing/2014/chart" uri="{C3380CC4-5D6E-409C-BE32-E72D297353CC}">
                  <c16:uniqueId val="{0000001E-6E12-4FEE-AAD4-50D0BD06F632}"/>
                </c:ext>
              </c:extLst>
            </c:dLbl>
            <c:dLbl>
              <c:idx val="49"/>
              <c:layout/>
              <c:tx>
                <c:strRef>
                  <c:f>EN!$D$58</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{A114CF82-5273-44C1-AA08-80DB6791FF56}</c15:txfldGUID>
                      <c15:f>EN!$D$58</c15:f>
                      <c15:dlblFieldTableCache>
                        <c:ptCount val="1"/>
                        <c:pt idx="0">
                          <c:v>1996</c:v>
                        </c:pt>
                      </c15:dlblFieldTableCache>
                    </c15:dlblFTEntry>
                  </c15:dlblFieldTable>
                  <c15:showDataLabelsRange val="0"/>
                </c:ext>
                <c:ext xmlns:c16="http://schemas.microsoft.com/office/drawing/2014/chart" uri="{C3380CC4-5D6E-409C-BE32-E72D297353CC}">
                  <c16:uniqueId val="{0000001F-6E12-4FEE-AAD4-50D0BD06F632}"/>
                </c:ext>
              </c:extLst>
            </c:dLbl>
            <c:dLbl>
              <c:idx val="50"/>
              <c:layout/>
              <c:tx>
                <c:strRef>
                  <c:f>EN!$D$59</c:f>
                  <c:strCache>
                    <c:ptCount val="1"/>
                    <c:pt idx="0">
                      <c:v>1997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{51F0012E-644A-44C2-8051-6979B0230AAF}</c15:txfldGUID>
                      <c15:f>EN!$D$59</c15:f>
                      <c15:dlblFieldTableCache>
                        <c:ptCount val="1"/>
                        <c:pt idx="0">
                          <c:v>1997</c:v>
                        </c:pt>
                      </c15:dlblFieldTableCache>
                    </c15:dlblFTEntry>
                  </c15:dlblFieldTable>
                  <c15:showDataLabelsRange val="0"/>
                </c:ext>
                <c:ext xmlns:c16="http://schemas.microsoft.com/office/drawing/2014/chart" uri="{C3380CC4-5D6E-409C-BE32-E72D297353CC}">
                  <c16:uniqueId val="{00000020-6E12-4FEE-AAD4-50D0BD06F632}"/>
                </c:ext>
              </c:extLst>
            </c:dLbl>
            <c:dLbl>
              <c:idx val="51"/>
              <c:layout/>
              <c:tx>
                <c:strRef>
                  <c:f>EN!$D$60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{BD313CD8-50A7-4D39-83E9-53E0FBECFDE0}</c15:txfldGUID>
                      <c15:f>EN!$D$60</c15:f>
                      <c15:dlblFieldTableCache>
                        <c:ptCount val="1"/>
                        <c:pt idx="0">
                          <c:v> </c:v>
                        </c:pt>
                      </c15:dlblFieldTableCache>
                    </c15:dlblFTEntry>
                  </c15:dlblFieldTable>
                  <c15:showDataLabelsRange val="0"/>
                </c:ext>
                <c:ext xmlns:c16="http://schemas.microsoft.com/office/drawing/2014/chart" uri="{C3380CC4-5D6E-409C-BE32-E72D297353CC}">
                  <c16:uniqueId val="{00000021-6E12-4FEE-AAD4-50D0BD06F632}"/>
                </c:ext>
              </c:extLst>
            </c:dLbl>
            <c:dLbl>
              <c:idx val="52"/>
              <c:layout/>
              <c:tx>
                <c:strRef>
                  <c:f>EN!$D$61</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{697880AA-2678-4F7A-9676-684454C2BE33}</c15:txfldGUID>
                      <c15:f>EN!$D$61</c15:f>
                      <c15:dlblFieldTableCache>
                        <c:ptCount val="1"/>
                        <c:pt idx="0">
                          <c:v> </c:v>
                        </c:pt>
                      </c15:dlblFieldTableCache>
                    </c15:dlblFTEntry>
                  </c15:dlblFieldTable>
                  <c15:showDataLabelsRange val="0"/>
                </c:ext>
                <c:ext xmlns:c16="http://schemas.microsoft.com/office/drawing/2014/chart" uri="{C3380CC4-5D6E-409C-BE32-E72D297353CC}">
                  <c16:uniqueId val="{00000022-6E12-4FEE-AAD4-50D0BD06F632}"/>
                </c:ext>
              </c:extLst>
            </c:dLbl>
            <c:dLbl>
              <c:idx val="53"/>
              <c:layout/>
              <c:tx>
                <c:strRef>
                  <c:f>EN!$D$62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{A9404FB7-3781-4668-92EC-B81BDFFA7A67}</c15:txfldGUID>
                      <c15:f>EN!$D$62</c15:f>
                      <c15:dlblFieldTableCache>
                        <c:ptCount val="1"/>
                        <c:pt idx="0">
                          <c:v> </c:v>
                        </c:pt>
                      </c15:dlblFieldTableCache>
                    </c15:dlblFTEntry>
                  </c15:dlblFieldTable>
                  <c15:showDataLabelsRange val="0"/>
                </c:ext>
                <c:ext xmlns:c16="http://schemas.microsoft.com/office/drawing/2014/chart" uri="{C3380CC4-5D6E-409C-BE32-E72D297353CC}">
                  <c16:uniqueId val="{00000023-6E12-4FEE-AAD4-50D0BD06F632}"/>
                </c:ext>
              </c:extLst>
            </c:dLbl>
            <c:dLbl>
              <c:idx val="54"/>
              <c:layout/>
              <c:tx>
                <c:strRef>
                  <c:f>EN!$D$63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{B80517BC-E0C0-4AA9-B662-152BEFCF8317}</c15:txfldGUID>
                      <c15:f>EN!$D$63</c15:f>
                      <c15:dlblFieldTableCache>
                        <c:ptCount val="1"/>
                        <c:pt idx="0">
                          <c:v>2001</c:v>
                        </c:pt>
                      </c15:dlblFieldTableCache>
                    </c15:dlblFTEntry>
                  </c15:dlblFieldTable>
                  <c15:showDataLabelsRange val="0"/>
                </c:ext>
                <c:ext xmlns:c16="http://schemas.microsoft.com/office/drawing/2014/chart" uri="{C3380CC4-5D6E-409C-BE32-E72D297353CC}">
                  <c16:uniqueId val="{00000024-6E12-4FEE-AAD4-50D0BD06F632}"/>
                </c:ext>
              </c:extLst>
            </c:dLbl>
            <c:dLbl>
              <c:idx val="55"/>
              <c:layout/>
              <c:tx>
                <c:strRef>
                  <c:f>EN!$D$64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{EF5D6B76-6BD0-4F46-B24B-0B4E9BE73399}</c15:txfldGUID>
                      <c15:f>EN!$D$64</c15:f>
                      <c15:dlblFieldTableCache>
                        <c:ptCount val="1"/>
                        <c:pt idx="0">
                          <c:v>2002</c:v>
                        </c:pt>
                      </c15:dlblFieldTableCache>
                    </c15:dlblFTEntry>
                  </c15:dlblFieldTable>
                  <c15:showDataLabelsRange val="0"/>
                </c:ext>
                <c:ext xmlns:c16="http://schemas.microsoft.com/office/drawing/2014/chart" uri="{C3380CC4-5D6E-409C-BE32-E72D297353CC}">
                  <c16:uniqueId val="{00000004-7897-4D62-9544-46233D1C61FF}"/>
                </c:ext>
              </c:extLst>
            </c:dLbl>
            <c:dLbl>
              <c:idx val="56"/>
              <c:layout/>
              <c:tx>
                <c:strRef>
                  <c:f>EN!$D$65</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{7EE7E570-B778-412E-BA97-EFDCFFB4C26F}</c15:txfldGUID>
                      <c15:f>EN!$D$65</c15:f>
                      <c15:dlblFieldTableCache>
                        <c:ptCount val="1"/>
                        <c:pt idx="0">
                          <c:v>2003</c:v>
                        </c:pt>
                      </c15:dlblFieldTableCache>
                    </c15:dlblFTEntry>
                  </c15:dlblFieldTable>
                  <c15:showDataLabelsRange val="0"/>
                </c:ext>
                <c:ext xmlns:c16="http://schemas.microsoft.com/office/drawing/2014/chart" uri="{C3380CC4-5D6E-409C-BE32-E72D297353CC}">
                  <c16:uniqueId val="{00000025-6E12-4FEE-AAD4-50D0BD06F632}"/>
                </c:ext>
              </c:extLst>
            </c:dLbl>
            <c:dLbl>
              <c:idx val="57"/>
              <c:layout/>
              <c:tx>
                <c:strRef>
                  <c:f>EN!$D$66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{E49A06C4-9365-4392-8D35-7F8DEE5C5A13}</c15:txfldGUID>
                      <c15:f>EN!$D$66</c15:f>
                      <c15:dlblFieldTableCache>
                        <c:ptCount val="1"/>
                        <c:pt idx="0">
                          <c:v>2004</c:v>
                        </c:pt>
                      </c15:dlblFieldTableCache>
                    </c15:dlblFTEntry>
                  </c15:dlblFieldTable>
                  <c15:showDataLabelsRange val="0"/>
                </c:ext>
                <c:ext xmlns:c16="http://schemas.microsoft.com/office/drawing/2014/chart" uri="{C3380CC4-5D6E-409C-BE32-E72D297353CC}">
                  <c16:uniqueId val="{00000026-6E12-4FEE-AAD4-50D0BD06F632}"/>
                </c:ext>
              </c:extLst>
            </c:dLbl>
            <c:dLbl>
              <c:idx val="58"/>
              <c:layout/>
              <c:tx>
                <c:strRef>
                  <c:f>EN!$D$67</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{4BD4E3F1-21C0-489B-80A2-147AB62A9F33}</c15:txfldGUID>
                      <c15:f>EN!$D$67</c15:f>
                      <c15:dlblFieldTableCache>
                        <c:ptCount val="1"/>
                        <c:pt idx="0">
                          <c:v>2005</c:v>
                        </c:pt>
                      </c15:dlblFieldTableCache>
                    </c15:dlblFTEntry>
                  </c15:dlblFieldTable>
                  <c15:showDataLabelsRange val="0"/>
                </c:ext>
                <c:ext xmlns:c16="http://schemas.microsoft.com/office/drawing/2014/chart" uri="{C3380CC4-5D6E-409C-BE32-E72D297353CC}">
                  <c16:uniqueId val="{00000027-6E12-4FEE-AAD4-50D0BD06F632}"/>
                </c:ext>
              </c:extLst>
            </c:dLbl>
            <c:dLbl>
              <c:idx val="59"/>
              <c:layout/>
              <c:tx>
                <c:strRef>
                  <c:f>EN!$D$68</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{320291B9-BF36-4335-A76E-C19B6A3148E9}</c15:txfldGUID>
                      <c15:f>EN!$D$68</c15:f>
                      <c15:dlblFieldTableCache>
                        <c:ptCount val="1"/>
                        <c:pt idx="0">
                          <c:v>2006</c:v>
                        </c:pt>
                      </c15:dlblFieldTableCache>
                    </c15:dlblFTEntry>
                  </c15:dlblFieldTable>
                  <c15:showDataLabelsRange val="0"/>
                </c:ext>
                <c:ext xmlns:c16="http://schemas.microsoft.com/office/drawing/2014/chart" uri="{C3380CC4-5D6E-409C-BE32-E72D297353CC}">
                  <c16:uniqueId val="{00000028-6E12-4FEE-AAD4-50D0BD06F632}"/>
                </c:ext>
              </c:extLst>
            </c:dLbl>
            <c:dLbl>
              <c:idx val="60"/>
              <c:layout/>
              <c:tx>
                <c:strRef>
                  <c:f>EN!$D$69</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{1D3BE876-96D9-4D48-87A5-8370BF707C23}</c15:txfldGUID>
                      <c15:f>EN!$D$69</c15:f>
                      <c15:dlblFieldTableCache>
                        <c:ptCount val="1"/>
                        <c:pt idx="0">
                          <c:v> </c:v>
                        </c:pt>
                      </c15:dlblFieldTableCache>
                    </c15:dlblFTEntry>
                  </c15:dlblFieldTable>
                  <c15:showDataLabelsRange val="0"/>
                </c:ext>
                <c:ext xmlns:c16="http://schemas.microsoft.com/office/drawing/2014/chart" uri="{C3380CC4-5D6E-409C-BE32-E72D297353CC}">
                  <c16:uniqueId val="{00000029-6E12-4FEE-AAD4-50D0BD06F632}"/>
                </c:ext>
              </c:extLst>
            </c:dLbl>
            <c:dLbl>
              <c:idx val="61"/>
              <c:layout/>
              <c:tx>
                <c:strRef>
                  <c:f>EN!$D$70</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{FF3C2B66-882C-4238-A715-85AE2A9E547D}</c15:txfldGUID>
                      <c15:f>EN!$D$70</c15:f>
                      <c15:dlblFieldTableCache>
                        <c:ptCount val="1"/>
                        <c:pt idx="0">
                          <c:v> </c:v>
                        </c:pt>
                      </c15:dlblFieldTableCache>
                    </c15:dlblFTEntry>
                  </c15:dlblFieldTable>
                  <c15:showDataLabelsRange val="0"/>
                </c:ext>
                <c:ext xmlns:c16="http://schemas.microsoft.com/office/drawing/2014/chart" uri="{C3380CC4-5D6E-409C-BE32-E72D297353CC}">
                  <c16:uniqueId val="{00000000-B21F-45E9-9459-A16A732333CF}"/>
                </c:ext>
              </c:extLst>
            </c:dLbl>
            <c:dLbl>
              <c:idx val="62"/>
              <c:layout/>
              <c:tx>
                <c:strRef>
                  <c:f>EN!$D$71</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{8FAC792A-3F2C-4E49-A348-076A1D363018}</c15:txfldGUID>
                      <c15:f>EN!$D$71</c15:f>
                      <c15:dlblFieldTableCache>
                        <c:ptCount val="1"/>
                        <c:pt idx="0">
                          <c:v>2009</c:v>
                        </c:pt>
                      </c15:dlblFieldTableCache>
                    </c15:dlblFTEntry>
                  </c15:dlblFieldTable>
                  <c15:showDataLabelsRange val="0"/>
                </c:ext>
                <c:ext xmlns:c16="http://schemas.microsoft.com/office/drawing/2014/chart" uri="{C3380CC4-5D6E-409C-BE32-E72D297353CC}">
                  <c16:uniqueId val="{00000001-B21F-45E9-9459-A16A732333CF}"/>
                </c:ext>
              </c:extLst>
            </c:dLbl>
            <c:dLbl>
              <c:idx val="63"/>
              <c:layout/>
              <c:tx>
                <c:strRef>
                  <c:f>EN!$D$72</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{F3DB2F4D-9167-4AC8-BB5E-EED0B34BD199}</c15:txfldGUID>
                      <c15:f>EN!$D$72</c15:f>
                      <c15:dlblFieldTableCache>
                        <c:ptCount val="1"/>
                        <c:pt idx="0">
                          <c:v> </c:v>
                        </c:pt>
                      </c15:dlblFieldTableCache>
                    </c15:dlblFTEntry>
                  </c15:dlblFieldTable>
                  <c15:showDataLabelsRange val="0"/>
                </c:ext>
                <c:ext xmlns:c16="http://schemas.microsoft.com/office/drawing/2014/chart" uri="{C3380CC4-5D6E-409C-BE32-E72D297353CC}">
                  <c16:uniqueId val="{00000002-B21F-45E9-9459-A16A732333CF}"/>
                </c:ext>
              </c:extLst>
            </c:dLbl>
            <c:dLbl>
              <c:idx val="64"/>
              <c:layout/>
              <c:tx>
                <c:strRef>
                  <c:f>EN!$D$73</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{E9786FCA-E955-4F4B-8775-64C20F28FE27}</c15:txfldGUID>
                      <c15:f>EN!$D$73</c15:f>
                      <c15:dlblFieldTableCache>
                        <c:ptCount val="1"/>
                        <c:pt idx="0">
                          <c:v> </c:v>
                        </c:pt>
                      </c15:dlblFieldTableCache>
                    </c15:dlblFTEntry>
                  </c15:dlblFieldTable>
                  <c15:showDataLabelsRange val="0"/>
                </c:ext>
                <c:ext xmlns:c16="http://schemas.microsoft.com/office/drawing/2014/chart" uri="{C3380CC4-5D6E-409C-BE32-E72D297353CC}">
                  <c16:uniqueId val="{00000005-7897-4D62-9544-46233D1C61FF}"/>
                </c:ext>
              </c:extLst>
            </c:dLbl>
            <c:dLbl>
              <c:idx val="65"/>
              <c:layout/>
              <c:tx>
                <c:strRef>
                  <c:f>EN!$D$74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{1BF3A2DE-B615-4A40-B692-BBE055A80A98}</c15:txfldGUID>
                      <c15:f>EN!$D$74</c15:f>
                      <c15:dlblFieldTableCache>
                        <c:ptCount val="1"/>
                        <c:pt idx="0">
                          <c:v>2012</c:v>
                        </c:pt>
                      </c15:dlblFieldTableCache>
                    </c15:dlblFTEntry>
                  </c15:dlblFieldTable>
                  <c15:showDataLabelsRange val="0"/>
                </c:ext>
                <c:ext xmlns:c16="http://schemas.microsoft.com/office/drawing/2014/chart" uri="{C3380CC4-5D6E-409C-BE32-E72D297353CC}">
                  <c16:uniqueId val="{00000006-7897-4D62-9544-46233D1C61FF}"/>
                </c:ext>
              </c:extLst>
            </c:dLbl>
            <c:dLbl>
              <c:idx val="66"/>
              <c:layout/>
              <c:tx>
                <c:strRef>
                  <c:f>EN!$D$75</c:f>
                  <c:strCache>
                    <c:ptCount val="1"/>
                    <c:pt idx="0">
                      <c:v> </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{B58F3B7F-D206-4B37-83B1-6AE515A18433}</c15:txfldGUID>
                      <c15:f>EN!$D$75</c15:f>
                      <c15:dlblFieldTableCache>
                        <c:ptCount val="1"/>
                        <c:pt idx="0">
                          <c:v> </c:v>
                        </c:pt>
                      </c15:dlblFieldTableCache>
                    </c15:dlblFTEntry>
                  </c15:dlblFieldTable>
                  <c15:showDataLabelsRange val="0"/>
                </c:ext>
                <c:ext xmlns:c16="http://schemas.microsoft.com/office/drawing/2014/chart" uri="{C3380CC4-5D6E-409C-BE32-E72D297353CC}">
                  <c16:uniqueId val="{00000007-7897-4D62-9544-46233D1C61FF}"/>
                </c:ext>
              </c:extLst>
            </c:dLbl>
            <c:dLbl>
              <c:idx val="67"/>
              <c:layout/>
              <c:tx>
                <c:strRef>
                  <c:f>EN!$D$76</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{AB3F3724-415F-4D9B-8ACF-813F7D842779}</c15:txfldGUID>
                      <c15:f>EN!$D$76</c15:f>
                      <c15:dlblFieldTableCache>
                        <c:ptCount val="1"/>
                        <c:pt idx="0">
                          <c:v>2014</c:v>
                        </c:pt>
                      </c15:dlblFieldTableCache>
                    </c15:dlblFTEntry>
                  </c15:dlblFieldTable>
                  <c15:showDataLabelsRange val="0"/>
                </c:ext>
                <c:ext xmlns:c16="http://schemas.microsoft.com/office/drawing/2014/chart" uri="{C3380CC4-5D6E-409C-BE32-E72D297353CC}">
                  <c16:uniqueId val="{00000008-7897-4D62-9544-46233D1C61FF}"/>
                </c:ext>
              </c:extLst>
            </c:dLbl>
            <c:dLbl>
              <c:idx val="68"/>
              <c:layout/>
              <c:tx>
                <c:strRef>
                  <c:f>EN!$D$77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{AD03B70E-CF2D-4F85-8D26-95E9F546E86B}</c15:txfldGUID>
                      <c15:f>EN!$D$77</c15:f>
                      <c15:dlblFieldTableCache>
                        <c:ptCount val="1"/>
                        <c:pt idx="0">
                          <c:v>2015</c:v>
                        </c:pt>
                      </c15:dlblFieldTableCache>
                    </c15:dlblFTEntry>
                  </c15:dlblFieldTable>
                  <c15:showDataLabelsRange val="0"/>
                </c:ext>
                <c:ext xmlns:c16="http://schemas.microsoft.com/office/drawing/2014/chart" uri="{C3380CC4-5D6E-409C-BE32-E72D297353CC}">
                  <c16:uniqueId val="{00000009-7897-4D62-9544-46233D1C61FF}"/>
                </c:ext>
              </c:extLst>
            </c:dLbl>
            <c:dLbl>
              <c:idx val="69"/>
              <c:layout/>
              <c:tx>
                <c:strRef>
                  <c:f>EN!$D$78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{BAC90034-2820-440C-AB32-92D92FC00E3F}</c15:txfldGUID>
                      <c15:f>EN!$D$78</c15:f>
                      <c15:dlblFieldTableCache>
                        <c:ptCount val="1"/>
                        <c:pt idx="0">
                          <c:v>2016</c:v>
                        </c:pt>
                      </c15:dlblFieldTableCache>
                    </c15:dlblFTEntry>
                  </c15:dlblFieldTable>
                  <c15:showDataLabelsRange val="0"/>
                </c:ext>
                <c:ext xmlns:c16="http://schemas.microsoft.com/office/drawing/2014/chart" uri="{C3380CC4-5D6E-409C-BE32-E72D297353CC}">
                  <c16:uniqueId val="{0000000A-7897-4D62-9544-46233D1C61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EN!$B$9:$B$78</c:f>
              <c:numCache>
                <c:formatCode>0_ </c:formatCode>
                <c:ptCount val="70"/>
                <c:pt idx="0">
                  <c:v>-4319</c:v>
                </c:pt>
                <c:pt idx="1">
                  <c:v>-13084.5</c:v>
                </c:pt>
                <c:pt idx="2">
                  <c:v>-19200.5</c:v>
                </c:pt>
                <c:pt idx="3">
                  <c:v>-7208.5</c:v>
                </c:pt>
                <c:pt idx="4">
                  <c:v>-4591</c:v>
                </c:pt>
                <c:pt idx="5">
                  <c:v>-7813</c:v>
                </c:pt>
                <c:pt idx="6">
                  <c:v>-3788.5</c:v>
                </c:pt>
                <c:pt idx="7">
                  <c:v>6460</c:v>
                </c:pt>
                <c:pt idx="8">
                  <c:v>5606.5</c:v>
                </c:pt>
                <c:pt idx="9">
                  <c:v>-5507.5</c:v>
                </c:pt>
                <c:pt idx="10">
                  <c:v>-6515.5</c:v>
                </c:pt>
                <c:pt idx="11">
                  <c:v>-3388.5</c:v>
                </c:pt>
                <c:pt idx="12">
                  <c:v>1850.5</c:v>
                </c:pt>
                <c:pt idx="13">
                  <c:v>3276</c:v>
                </c:pt>
                <c:pt idx="14">
                  <c:v>2059</c:v>
                </c:pt>
                <c:pt idx="15">
                  <c:v>2325.5</c:v>
                </c:pt>
                <c:pt idx="16">
                  <c:v>5787.5</c:v>
                </c:pt>
                <c:pt idx="17">
                  <c:v>9899</c:v>
                </c:pt>
                <c:pt idx="18">
                  <c:v>12595</c:v>
                </c:pt>
                <c:pt idx="19">
                  <c:v>7462.5</c:v>
                </c:pt>
                <c:pt idx="20">
                  <c:v>11662.5</c:v>
                </c:pt>
                <c:pt idx="21">
                  <c:v>5347</c:v>
                </c:pt>
                <c:pt idx="22">
                  <c:v>3832.5</c:v>
                </c:pt>
                <c:pt idx="23">
                  <c:v>3995.5</c:v>
                </c:pt>
                <c:pt idx="24">
                  <c:v>5377</c:v>
                </c:pt>
                <c:pt idx="25">
                  <c:v>-2151</c:v>
                </c:pt>
                <c:pt idx="26">
                  <c:v>-20926</c:v>
                </c:pt>
                <c:pt idx="27">
                  <c:v>-9907.5</c:v>
                </c:pt>
                <c:pt idx="28">
                  <c:v>-12911</c:v>
                </c:pt>
                <c:pt idx="29">
                  <c:v>-11833</c:v>
                </c:pt>
                <c:pt idx="30">
                  <c:v>4845.5</c:v>
                </c:pt>
                <c:pt idx="31">
                  <c:v>5949.5</c:v>
                </c:pt>
                <c:pt idx="32">
                  <c:v>882</c:v>
                </c:pt>
                <c:pt idx="33">
                  <c:v>-8440</c:v>
                </c:pt>
                <c:pt idx="34">
                  <c:v>-13928</c:v>
                </c:pt>
                <c:pt idx="35">
                  <c:v>-3819.5</c:v>
                </c:pt>
                <c:pt idx="36">
                  <c:v>3510</c:v>
                </c:pt>
                <c:pt idx="37">
                  <c:v>1027.5</c:v>
                </c:pt>
                <c:pt idx="38">
                  <c:v>-631</c:v>
                </c:pt>
                <c:pt idx="39">
                  <c:v>2686</c:v>
                </c:pt>
                <c:pt idx="40">
                  <c:v>284</c:v>
                </c:pt>
                <c:pt idx="41">
                  <c:v>-2532</c:v>
                </c:pt>
                <c:pt idx="42">
                  <c:v>-8671</c:v>
                </c:pt>
                <c:pt idx="43">
                  <c:v>-19970.5</c:v>
                </c:pt>
                <c:pt idx="44">
                  <c:v>-9793</c:v>
                </c:pt>
                <c:pt idx="45">
                  <c:v>-3779.5</c:v>
                </c:pt>
                <c:pt idx="46">
                  <c:v>-10247.5</c:v>
                </c:pt>
                <c:pt idx="47">
                  <c:v>-8092.5</c:v>
                </c:pt>
                <c:pt idx="48">
                  <c:v>-6047</c:v>
                </c:pt>
                <c:pt idx="49">
                  <c:v>-5238</c:v>
                </c:pt>
                <c:pt idx="50">
                  <c:v>-5836</c:v>
                </c:pt>
                <c:pt idx="51">
                  <c:v>-4510.5</c:v>
                </c:pt>
                <c:pt idx="52">
                  <c:v>329</c:v>
                </c:pt>
                <c:pt idx="53">
                  <c:v>-7144</c:v>
                </c:pt>
                <c:pt idx="54">
                  <c:v>-6182.5</c:v>
                </c:pt>
                <c:pt idx="55">
                  <c:v>10441</c:v>
                </c:pt>
                <c:pt idx="56">
                  <c:v>8736.5</c:v>
                </c:pt>
                <c:pt idx="57">
                  <c:v>-11152</c:v>
                </c:pt>
                <c:pt idx="58">
                  <c:v>-16807.5</c:v>
                </c:pt>
                <c:pt idx="59">
                  <c:v>-6219</c:v>
                </c:pt>
                <c:pt idx="60">
                  <c:v>-1830</c:v>
                </c:pt>
                <c:pt idx="61">
                  <c:v>-1462</c:v>
                </c:pt>
                <c:pt idx="62">
                  <c:v>4007</c:v>
                </c:pt>
                <c:pt idx="63">
                  <c:v>8345</c:v>
                </c:pt>
                <c:pt idx="64">
                  <c:v>9916</c:v>
                </c:pt>
                <c:pt idx="65">
                  <c:v>-4139.5</c:v>
                </c:pt>
                <c:pt idx="66">
                  <c:v>-8134</c:v>
                </c:pt>
                <c:pt idx="67">
                  <c:v>-917</c:v>
                </c:pt>
                <c:pt idx="68">
                  <c:v>-2299</c:v>
                </c:pt>
                <c:pt idx="69">
                  <c:v>-3681</c:v>
                </c:pt>
              </c:numCache>
            </c:numRef>
          </c:xVal>
          <c:yVal>
            <c:numRef>
              <c:f>EN!$C$9:$C$78</c:f>
              <c:numCache>
                <c:formatCode>0_ </c:formatCode>
                <c:ptCount val="70"/>
                <c:pt idx="0">
                  <c:v>401210</c:v>
                </c:pt>
                <c:pt idx="1">
                  <c:v>396891</c:v>
                </c:pt>
                <c:pt idx="2">
                  <c:v>375041</c:v>
                </c:pt>
                <c:pt idx="3">
                  <c:v>358490</c:v>
                </c:pt>
                <c:pt idx="4">
                  <c:v>360624</c:v>
                </c:pt>
                <c:pt idx="5">
                  <c:v>349308</c:v>
                </c:pt>
                <c:pt idx="6">
                  <c:v>344998</c:v>
                </c:pt>
                <c:pt idx="7">
                  <c:v>341731</c:v>
                </c:pt>
                <c:pt idx="8">
                  <c:v>357918</c:v>
                </c:pt>
                <c:pt idx="9">
                  <c:v>352944</c:v>
                </c:pt>
                <c:pt idx="10">
                  <c:v>346903</c:v>
                </c:pt>
                <c:pt idx="11">
                  <c:v>339913</c:v>
                </c:pt>
                <c:pt idx="12">
                  <c:v>340126</c:v>
                </c:pt>
                <c:pt idx="13">
                  <c:v>343614</c:v>
                </c:pt>
                <c:pt idx="14">
                  <c:v>346678</c:v>
                </c:pt>
                <c:pt idx="15">
                  <c:v>347732</c:v>
                </c:pt>
                <c:pt idx="16">
                  <c:v>351329</c:v>
                </c:pt>
                <c:pt idx="17">
                  <c:v>359307</c:v>
                </c:pt>
                <c:pt idx="18">
                  <c:v>371127</c:v>
                </c:pt>
                <c:pt idx="19">
                  <c:v>384497</c:v>
                </c:pt>
                <c:pt idx="20">
                  <c:v>386052</c:v>
                </c:pt>
                <c:pt idx="21">
                  <c:v>407822</c:v>
                </c:pt>
                <c:pt idx="22">
                  <c:v>396746</c:v>
                </c:pt>
                <c:pt idx="23">
                  <c:v>415487</c:v>
                </c:pt>
                <c:pt idx="24">
                  <c:v>404737</c:v>
                </c:pt>
                <c:pt idx="25">
                  <c:v>426241</c:v>
                </c:pt>
                <c:pt idx="26">
                  <c:v>400435</c:v>
                </c:pt>
                <c:pt idx="27">
                  <c:v>384389</c:v>
                </c:pt>
                <c:pt idx="28">
                  <c:v>380620</c:v>
                </c:pt>
                <c:pt idx="29">
                  <c:v>358567</c:v>
                </c:pt>
                <c:pt idx="30">
                  <c:v>356954</c:v>
                </c:pt>
                <c:pt idx="31">
                  <c:v>368258</c:v>
                </c:pt>
                <c:pt idx="32">
                  <c:v>368853</c:v>
                </c:pt>
                <c:pt idx="33">
                  <c:v>370022</c:v>
                </c:pt>
                <c:pt idx="34">
                  <c:v>351973</c:v>
                </c:pt>
                <c:pt idx="35">
                  <c:v>342166</c:v>
                </c:pt>
                <c:pt idx="36">
                  <c:v>344334</c:v>
                </c:pt>
                <c:pt idx="37">
                  <c:v>349186</c:v>
                </c:pt>
                <c:pt idx="38">
                  <c:v>346389</c:v>
                </c:pt>
                <c:pt idx="39">
                  <c:v>347924</c:v>
                </c:pt>
                <c:pt idx="40">
                  <c:v>351761</c:v>
                </c:pt>
                <c:pt idx="41">
                  <c:v>348492</c:v>
                </c:pt>
                <c:pt idx="42">
                  <c:v>346697</c:v>
                </c:pt>
                <c:pt idx="43">
                  <c:v>331150</c:v>
                </c:pt>
                <c:pt idx="44">
                  <c:v>306756</c:v>
                </c:pt>
                <c:pt idx="45">
                  <c:v>311564</c:v>
                </c:pt>
                <c:pt idx="46">
                  <c:v>299197</c:v>
                </c:pt>
                <c:pt idx="47">
                  <c:v>291069</c:v>
                </c:pt>
                <c:pt idx="48">
                  <c:v>283012</c:v>
                </c:pt>
                <c:pt idx="49">
                  <c:v>278975</c:v>
                </c:pt>
                <c:pt idx="50">
                  <c:v>272536</c:v>
                </c:pt>
                <c:pt idx="51">
                  <c:v>267303</c:v>
                </c:pt>
                <c:pt idx="52">
                  <c:v>263515</c:v>
                </c:pt>
                <c:pt idx="53">
                  <c:v>267961</c:v>
                </c:pt>
                <c:pt idx="54">
                  <c:v>249227</c:v>
                </c:pt>
                <c:pt idx="55">
                  <c:v>255596</c:v>
                </c:pt>
                <c:pt idx="56">
                  <c:v>270109</c:v>
                </c:pt>
                <c:pt idx="57">
                  <c:v>273069</c:v>
                </c:pt>
                <c:pt idx="58">
                  <c:v>247805</c:v>
                </c:pt>
                <c:pt idx="59">
                  <c:v>239454</c:v>
                </c:pt>
                <c:pt idx="60">
                  <c:v>235367</c:v>
                </c:pt>
                <c:pt idx="61">
                  <c:v>235794</c:v>
                </c:pt>
                <c:pt idx="62">
                  <c:v>232443</c:v>
                </c:pt>
                <c:pt idx="63">
                  <c:v>243808</c:v>
                </c:pt>
                <c:pt idx="64">
                  <c:v>249133</c:v>
                </c:pt>
                <c:pt idx="65">
                  <c:v>263640</c:v>
                </c:pt>
                <c:pt idx="66">
                  <c:v>240854</c:v>
                </c:pt>
                <c:pt idx="67">
                  <c:v>247372</c:v>
                </c:pt>
                <c:pt idx="68">
                  <c:v>239020</c:v>
                </c:pt>
                <c:pt idx="69">
                  <c:v>242774</c:v>
                </c:pt>
              </c:numCache>
            </c:numRef>
          </c:yVal>
          <c:smooth val="1"/>
          <c:extLst>
            <c:ext xmlns:c16="http://schemas.microsoft.com/office/drawing/2014/chart" uri="{C3380CC4-5D6E-409C-BE32-E72D297353CC}">
              <c16:uniqueId val="{00000064-95FB-4527-9C73-74D7DB3658DF}"/>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number of opposite sex marriages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change)</a:t>
                </a:r>
                <a:endParaRPr lang="zh-CN" altLang="zh-CN" sz="1000">
                  <a:effectLst/>
                </a:endParaRPr>
              </a:p>
            </c:rich>
          </c:tx>
          <c:layout>
            <c:manualLayout>
              <c:xMode val="edge"/>
              <c:yMode val="edge"/>
              <c:x val="0.12127159409183438"/>
              <c:y val="0.8952950063293845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0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Marriages in England and Wales (opposite sex, number per year)</a:t>
                </a:r>
                <a:endParaRPr lang="zh-CN" altLang="zh-CN" sz="1000">
                  <a:effectLst/>
                </a:endParaRPr>
              </a:p>
            </c:rich>
          </c:tx>
          <c:layout>
            <c:manualLayout>
              <c:xMode val="edge"/>
              <c:yMode val="edge"/>
              <c:x val="0"/>
              <c:y val="0.17118695065334288"/>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800" b="1" i="0" baseline="0">
                <a:effectLst/>
              </a:rPr>
              <a:t>Marriages in USA, 2000-2017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3291953924076247"/>
          <c:y val="6.7725537481050688E-2"/>
          <c:w val="0.83111142379860636"/>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USA!$D$9</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{2B5A7102-EE09-4D09-AFD2-261B0A710D4B}</c15:txfldGUID>
                      <c15:f>USA!$D$9</c15:f>
                      <c15:dlblFieldTableCache>
                        <c:ptCount val="1"/>
                        <c:pt idx="0">
                          <c:v>2000</c:v>
                        </c:pt>
                      </c15:dlblFieldTableCache>
                    </c15:dlblFTEntry>
                  </c15:dlblFieldTable>
                  <c15:showDataLabelsRange val="0"/>
                </c:ext>
                <c:ext xmlns:c16="http://schemas.microsoft.com/office/drawing/2014/chart" uri="{C3380CC4-5D6E-409C-BE32-E72D297353CC}">
                  <c16:uniqueId val="{00000000-1080-4193-B8F5-7A02BAD1E413}"/>
                </c:ext>
              </c:extLst>
            </c:dLbl>
            <c:dLbl>
              <c:idx val="1"/>
              <c:layout/>
              <c:tx>
                <c:strRef>
                  <c:f>USA!$D$10</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{F5628B5B-C88F-4005-BF1F-D50AF9B3CCB9}</c15:txfldGUID>
                      <c15:f>USA!$D$10</c15:f>
                      <c15:dlblFieldTableCache>
                        <c:ptCount val="1"/>
                        <c:pt idx="0">
                          <c:v>2001</c:v>
                        </c:pt>
                      </c15:dlblFieldTableCache>
                    </c15:dlblFTEntry>
                  </c15:dlblFieldTable>
                  <c15:showDataLabelsRange val="0"/>
                </c:ext>
                <c:ext xmlns:c16="http://schemas.microsoft.com/office/drawing/2014/chart" uri="{C3380CC4-5D6E-409C-BE32-E72D297353CC}">
                  <c16:uniqueId val="{00000001-1080-4193-B8F5-7A02BAD1E413}"/>
                </c:ext>
              </c:extLst>
            </c:dLbl>
            <c:dLbl>
              <c:idx val="2"/>
              <c:layout/>
              <c:tx>
                <c:strRef>
                  <c:f>USA!$D$11</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{993D314A-38B7-45E2-B94F-EAEC10CD37F3}</c15:txfldGUID>
                      <c15:f>USA!$D$11</c15:f>
                      <c15:dlblFieldTableCache>
                        <c:ptCount val="1"/>
                        <c:pt idx="0">
                          <c:v>2002</c:v>
                        </c:pt>
                      </c15:dlblFieldTableCache>
                    </c15:dlblFTEntry>
                  </c15:dlblFieldTable>
                  <c15:showDataLabelsRange val="0"/>
                </c:ext>
                <c:ext xmlns:c16="http://schemas.microsoft.com/office/drawing/2014/chart" uri="{C3380CC4-5D6E-409C-BE32-E72D297353CC}">
                  <c16:uniqueId val="{00000002-1080-4193-B8F5-7A02BAD1E413}"/>
                </c:ext>
              </c:extLst>
            </c:dLbl>
            <c:dLbl>
              <c:idx val="3"/>
              <c:layout/>
              <c:tx>
                <c:strRef>
                  <c:f>USA!$D$12</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{CA427573-949E-4FB7-B750-5122DA7141A4}</c15:txfldGUID>
                      <c15:f>USA!$D$12</c15:f>
                      <c15:dlblFieldTableCache>
                        <c:ptCount val="1"/>
                        <c:pt idx="0">
                          <c:v>2003</c:v>
                        </c:pt>
                      </c15:dlblFieldTableCache>
                    </c15:dlblFTEntry>
                  </c15:dlblFieldTable>
                  <c15:showDataLabelsRange val="0"/>
                </c:ext>
                <c:ext xmlns:c16="http://schemas.microsoft.com/office/drawing/2014/chart" uri="{C3380CC4-5D6E-409C-BE32-E72D297353CC}">
                  <c16:uniqueId val="{00000003-1080-4193-B8F5-7A02BAD1E413}"/>
                </c:ext>
              </c:extLst>
            </c:dLbl>
            <c:dLbl>
              <c:idx val="4"/>
              <c:layout/>
              <c:tx>
                <c:strRef>
                  <c:f>USA!$D$13</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{0B57F8A9-B849-4C0B-9D76-26010E428DC6}</c15:txfldGUID>
                      <c15:f>USA!$D$13</c15:f>
                      <c15:dlblFieldTableCache>
                        <c:ptCount val="1"/>
                        <c:pt idx="0">
                          <c:v>2004</c:v>
                        </c:pt>
                      </c15:dlblFieldTableCache>
                    </c15:dlblFTEntry>
                  </c15:dlblFieldTable>
                  <c15:showDataLabelsRange val="0"/>
                </c:ext>
                <c:ext xmlns:c16="http://schemas.microsoft.com/office/drawing/2014/chart" uri="{C3380CC4-5D6E-409C-BE32-E72D297353CC}">
                  <c16:uniqueId val="{00000004-1080-4193-B8F5-7A02BAD1E413}"/>
                </c:ext>
              </c:extLst>
            </c:dLbl>
            <c:dLbl>
              <c:idx val="5"/>
              <c:layout/>
              <c:tx>
                <c:strRef>
                  <c:f>USA!$D$14</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{3881882D-50F6-44C8-8A42-654E552CED06}</c15:txfldGUID>
                      <c15:f>USA!$D$14</c15:f>
                      <c15:dlblFieldTableCache>
                        <c:ptCount val="1"/>
                        <c:pt idx="0">
                          <c:v>2005</c:v>
                        </c:pt>
                      </c15:dlblFieldTableCache>
                    </c15:dlblFTEntry>
                  </c15:dlblFieldTable>
                  <c15:showDataLabelsRange val="0"/>
                </c:ext>
                <c:ext xmlns:c16="http://schemas.microsoft.com/office/drawing/2014/chart" uri="{C3380CC4-5D6E-409C-BE32-E72D297353CC}">
                  <c16:uniqueId val="{00000005-1080-4193-B8F5-7A02BAD1E413}"/>
                </c:ext>
              </c:extLst>
            </c:dLbl>
            <c:dLbl>
              <c:idx val="6"/>
              <c:layout/>
              <c:tx>
                <c:strRef>
                  <c:f>USA!$D$15</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{D78E2119-9A89-4FFC-B850-D7DD4A4F9A67}</c15:txfldGUID>
                      <c15:f>USA!$D$15</c15:f>
                      <c15:dlblFieldTableCache>
                        <c:ptCount val="1"/>
                        <c:pt idx="0">
                          <c:v>2006</c:v>
                        </c:pt>
                      </c15:dlblFieldTableCache>
                    </c15:dlblFTEntry>
                  </c15:dlblFieldTable>
                  <c15:showDataLabelsRange val="0"/>
                </c:ext>
                <c:ext xmlns:c16="http://schemas.microsoft.com/office/drawing/2014/chart" uri="{C3380CC4-5D6E-409C-BE32-E72D297353CC}">
                  <c16:uniqueId val="{00000006-1080-4193-B8F5-7A02BAD1E413}"/>
                </c:ext>
              </c:extLst>
            </c:dLbl>
            <c:dLbl>
              <c:idx val="7"/>
              <c:layout/>
              <c:tx>
                <c:strRef>
                  <c:f>USA!$D$16</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{047A7E9D-D800-43B6-9147-AEA2521E3A4A}</c15:txfldGUID>
                      <c15:f>USA!$D$16</c15:f>
                      <c15:dlblFieldTableCache>
                        <c:ptCount val="1"/>
                        <c:pt idx="0">
                          <c:v>2007</c:v>
                        </c:pt>
                      </c15:dlblFieldTableCache>
                    </c15:dlblFTEntry>
                  </c15:dlblFieldTable>
                  <c15:showDataLabelsRange val="0"/>
                </c:ext>
                <c:ext xmlns:c16="http://schemas.microsoft.com/office/drawing/2014/chart" uri="{C3380CC4-5D6E-409C-BE32-E72D297353CC}">
                  <c16:uniqueId val="{00000007-1080-4193-B8F5-7A02BAD1E413}"/>
                </c:ext>
              </c:extLst>
            </c:dLbl>
            <c:dLbl>
              <c:idx val="8"/>
              <c:layout/>
              <c:tx>
                <c:strRef>
                  <c:f>USA!$D$17</c:f>
                  <c:strCache>
                    <c:ptCount val="1"/>
                    <c:pt idx="0">
                      <c:v>2008</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{C9AC2634-665F-4666-84E1-4A5EE57ECB86}</c15:txfldGUID>
                      <c15:f>USA!$D$17</c15:f>
                      <c15:dlblFieldTableCache>
                        <c:ptCount val="1"/>
                        <c:pt idx="0">
                          <c:v>2008</c:v>
                        </c:pt>
                      </c15:dlblFieldTableCache>
                    </c15:dlblFTEntry>
                  </c15:dlblFieldTable>
                  <c15:showDataLabelsRange val="0"/>
                </c:ext>
                <c:ext xmlns:c16="http://schemas.microsoft.com/office/drawing/2014/chart" uri="{C3380CC4-5D6E-409C-BE32-E72D297353CC}">
                  <c16:uniqueId val="{00000008-1080-4193-B8F5-7A02BAD1E413}"/>
                </c:ext>
              </c:extLst>
            </c:dLbl>
            <c:dLbl>
              <c:idx val="9"/>
              <c:layout/>
              <c:tx>
                <c:strRef>
                  <c:f>USA!$D$18</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{B3E9B3AA-BBB7-4862-AF2A-97371B46F52C}</c15:txfldGUID>
                      <c15:f>USA!$D$18</c15:f>
                      <c15:dlblFieldTableCache>
                        <c:ptCount val="1"/>
                        <c:pt idx="0">
                          <c:v>2009</c:v>
                        </c:pt>
                      </c15:dlblFieldTableCache>
                    </c15:dlblFTEntry>
                  </c15:dlblFieldTable>
                  <c15:showDataLabelsRange val="0"/>
                </c:ext>
                <c:ext xmlns:c16="http://schemas.microsoft.com/office/drawing/2014/chart" uri="{C3380CC4-5D6E-409C-BE32-E72D297353CC}">
                  <c16:uniqueId val="{00000009-1080-4193-B8F5-7A02BAD1E413}"/>
                </c:ext>
              </c:extLst>
            </c:dLbl>
            <c:dLbl>
              <c:idx val="10"/>
              <c:layout/>
              <c:tx>
                <c:strRef>
                  <c:f>USA!$D$19</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{00E0C758-82E6-49CF-BB7B-DC5A6F7C762B}</c15:txfldGUID>
                      <c15:f>USA!$D$19</c15:f>
                      <c15:dlblFieldTableCache>
                        <c:ptCount val="1"/>
                        <c:pt idx="0">
                          <c:v>2010</c:v>
                        </c:pt>
                      </c15:dlblFieldTableCache>
                    </c15:dlblFTEntry>
                  </c15:dlblFieldTable>
                  <c15:showDataLabelsRange val="0"/>
                </c:ext>
                <c:ext xmlns:c16="http://schemas.microsoft.com/office/drawing/2014/chart" uri="{C3380CC4-5D6E-409C-BE32-E72D297353CC}">
                  <c16:uniqueId val="{0000000A-1080-4193-B8F5-7A02BAD1E413}"/>
                </c:ext>
              </c:extLst>
            </c:dLbl>
            <c:dLbl>
              <c:idx val="11"/>
              <c:layout/>
              <c:tx>
                <c:strRef>
                  <c:f>USA!$D$20</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{F12BCAA9-9DF8-4065-A1F7-5D60F9C9F8F4}</c15:txfldGUID>
                      <c15:f>USA!$D$20</c15:f>
                      <c15:dlblFieldTableCache>
                        <c:ptCount val="1"/>
                        <c:pt idx="0">
                          <c:v>2011</c:v>
                        </c:pt>
                      </c15:dlblFieldTableCache>
                    </c15:dlblFTEntry>
                  </c15:dlblFieldTable>
                  <c15:showDataLabelsRange val="0"/>
                </c:ext>
                <c:ext xmlns:c16="http://schemas.microsoft.com/office/drawing/2014/chart" uri="{C3380CC4-5D6E-409C-BE32-E72D297353CC}">
                  <c16:uniqueId val="{0000000B-1080-4193-B8F5-7A02BAD1E413}"/>
                </c:ext>
              </c:extLst>
            </c:dLbl>
            <c:dLbl>
              <c:idx val="12"/>
              <c:layout/>
              <c:tx>
                <c:strRef>
                  <c:f>USA!$D$21</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{6E14C05B-8939-4089-976B-B590C92FB30F}</c15:txfldGUID>
                      <c15:f>USA!$D$21</c15:f>
                      <c15:dlblFieldTableCache>
                        <c:ptCount val="1"/>
                        <c:pt idx="0">
                          <c:v>2012</c:v>
                        </c:pt>
                      </c15:dlblFieldTableCache>
                    </c15:dlblFTEntry>
                  </c15:dlblFieldTable>
                  <c15:showDataLabelsRange val="0"/>
                </c:ext>
                <c:ext xmlns:c16="http://schemas.microsoft.com/office/drawing/2014/chart" uri="{C3380CC4-5D6E-409C-BE32-E72D297353CC}">
                  <c16:uniqueId val="{0000000C-1080-4193-B8F5-7A02BAD1E413}"/>
                </c:ext>
              </c:extLst>
            </c:dLbl>
            <c:dLbl>
              <c:idx val="13"/>
              <c:layout/>
              <c:tx>
                <c:strRef>
                  <c:f>USA!$D$22</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{D75712AB-37CF-4D62-8B4B-15B25F777FEC}</c15:txfldGUID>
                      <c15:f>USA!$D$22</c15:f>
                      <c15:dlblFieldTableCache>
                        <c:ptCount val="1"/>
                        <c:pt idx="0">
                          <c:v>2013</c:v>
                        </c:pt>
                      </c15:dlblFieldTableCache>
                    </c15:dlblFTEntry>
                  </c15:dlblFieldTable>
                  <c15:showDataLabelsRange val="0"/>
                </c:ext>
                <c:ext xmlns:c16="http://schemas.microsoft.com/office/drawing/2014/chart" uri="{C3380CC4-5D6E-409C-BE32-E72D297353CC}">
                  <c16:uniqueId val="{0000000D-1080-4193-B8F5-7A02BAD1E413}"/>
                </c:ext>
              </c:extLst>
            </c:dLbl>
            <c:dLbl>
              <c:idx val="14"/>
              <c:layout/>
              <c:tx>
                <c:strRef>
                  <c:f>USA!$D$23</c:f>
                  <c:strCache>
                    <c:ptCount val="1"/>
                    <c:pt idx="0">
                      <c:v>2014</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{B1E2388F-4F7C-431F-B786-92061A9EDF8C}</c15:txfldGUID>
                      <c15:f>USA!$D$23</c15:f>
                      <c15:dlblFieldTableCache>
                        <c:ptCount val="1"/>
                        <c:pt idx="0">
                          <c:v>2014</c:v>
                        </c:pt>
                      </c15:dlblFieldTableCache>
                    </c15:dlblFTEntry>
                  </c15:dlblFieldTable>
                  <c15:showDataLabelsRange val="0"/>
                </c:ext>
                <c:ext xmlns:c16="http://schemas.microsoft.com/office/drawing/2014/chart" uri="{C3380CC4-5D6E-409C-BE32-E72D297353CC}">
                  <c16:uniqueId val="{0000000E-1080-4193-B8F5-7A02BAD1E413}"/>
                </c:ext>
              </c:extLst>
            </c:dLbl>
            <c:dLbl>
              <c:idx val="15"/>
              <c:layout/>
              <c:tx>
                <c:strRef>
                  <c:f>USA!$D$24</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{A57D3312-7489-412B-9986-5FBD1F999E18}</c15:txfldGUID>
                      <c15:f>USA!$D$24</c15:f>
                      <c15:dlblFieldTableCache>
                        <c:ptCount val="1"/>
                        <c:pt idx="0">
                          <c:v>2015</c:v>
                        </c:pt>
                      </c15:dlblFieldTableCache>
                    </c15:dlblFTEntry>
                  </c15:dlblFieldTable>
                  <c15:showDataLabelsRange val="0"/>
                </c:ext>
                <c:ext xmlns:c16="http://schemas.microsoft.com/office/drawing/2014/chart" uri="{C3380CC4-5D6E-409C-BE32-E72D297353CC}">
                  <c16:uniqueId val="{0000000F-1080-4193-B8F5-7A02BAD1E413}"/>
                </c:ext>
              </c:extLst>
            </c:dLbl>
            <c:dLbl>
              <c:idx val="16"/>
              <c:layout/>
              <c:tx>
                <c:strRef>
                  <c:f>USA!$D$25</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{F3FF3737-F18F-464B-A0B1-ACA2A45ADEA0}</c15:txfldGUID>
                      <c15:f>USA!$D$25</c15:f>
                      <c15:dlblFieldTableCache>
                        <c:ptCount val="1"/>
                        <c:pt idx="0">
                          <c:v>2016</c:v>
                        </c:pt>
                      </c15:dlblFieldTableCache>
                    </c15:dlblFTEntry>
                  </c15:dlblFieldTable>
                  <c15:showDataLabelsRange val="0"/>
                </c:ext>
                <c:ext xmlns:c16="http://schemas.microsoft.com/office/drawing/2014/chart" uri="{C3380CC4-5D6E-409C-BE32-E72D297353CC}">
                  <c16:uniqueId val="{00000010-1080-4193-B8F5-7A02BAD1E413}"/>
                </c:ext>
              </c:extLst>
            </c:dLbl>
            <c:dLbl>
              <c:idx val="17"/>
              <c:layout/>
              <c:tx>
                <c:strRef>
                  <c:f>USA!$D$26</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{6CE1363C-26E9-4437-BB52-CC004D436C22}</c15:txfldGUID>
                      <c15:f>USA!$D$26</c15:f>
                      <c15:dlblFieldTableCache>
                        <c:ptCount val="1"/>
                        <c:pt idx="0">
                          <c:v>2017</c:v>
                        </c:pt>
                      </c15:dlblFieldTableCache>
                    </c15:dlblFTEntry>
                  </c15:dlblFieldTable>
                  <c15:showDataLabelsRange val="0"/>
                </c:ext>
                <c:ext xmlns:c16="http://schemas.microsoft.com/office/drawing/2014/chart" uri="{C3380CC4-5D6E-409C-BE32-E72D297353CC}">
                  <c16:uniqueId val="{00000011-1080-4193-B8F5-7A02BAD1E413}"/>
                </c:ext>
              </c:extLst>
            </c:dLbl>
            <c:dLbl>
              <c:idx val="1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{12971F58-1DDB-4729-969F-2C575281598B}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2-1080-4193-B8F5-7A02BAD1E413}"/>
                </c:ext>
              </c:extLst>
            </c:dLbl>
            <c:dLbl>
              <c:idx val="1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{B54E6B13-6000-4686-831D-6AB88490BD4A}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3-1080-4193-B8F5-7A02BAD1E413}"/>
                </c:ext>
              </c:extLst>
            </c:dLbl>
            <c:dLbl>
              <c:idx val="2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{2DA3162E-2CB5-4FCB-92C0-C2E258339E25}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4-1080-4193-B8F5-7A02BAD1E413}"/>
                </c:ext>
              </c:extLst>
            </c:dLbl>
            <c:dLbl>
              <c:idx val="2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{1C7E30FD-BB0A-41DC-9942-1380D175614D}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5-1080-4193-B8F5-7A02BAD1E413}"/>
                </c:ext>
              </c:extLst>
            </c:dLbl>
            <c:dLbl>
              <c:idx val="2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{04F53511-F053-4E03-B923-60D2AA24A68B}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6-1080-4193-B8F5-7A02BAD1E413}"/>
                </c:ext>
              </c:extLst>
            </c:dLbl>
            <c:dLbl>
              <c:idx val="2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{13792288-CDEC-4EA7-8381-F31D521150AE}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7-1080-4193-B8F5-7A02BAD1E413}"/>
                </c:ext>
              </c:extLst>
            </c:dLbl>
            <c:dLbl>
              <c:idx val="2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{3C8DA0C7-418F-4418-BA62-4103A1FEAB7A}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8-1080-4193-B8F5-7A02BAD1E413}"/>
                </c:ext>
              </c:extLst>
            </c:dLbl>
            <c:dLbl>
              <c:idx val="2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{D534950C-8B07-48F6-AB96-F1B1BECA4B60}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9-1080-4193-B8F5-7A02BAD1E413}"/>
                </c:ext>
              </c:extLst>
            </c:dLbl>
            <c:dLbl>
              <c:idx val="2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{02BFF891-61D6-45B6-8494-1BFF2A70D508}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A-1080-4193-B8F5-7A02BAD1E413}"/>
                </c:ext>
              </c:extLst>
            </c:dLbl>
            <c:dLbl>
              <c:idx val="2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{2907B9C0-EDA7-46C3-A649-C0C45964996E}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B-1080-4193-B8F5-7A02BAD1E413}"/>
                </c:ext>
              </c:extLst>
            </c:dLbl>
            <c:dLbl>
              <c:idx val="2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{A09E02F4-7592-4F33-B2AA-48BECD4B6909}</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C-1080-4193-B8F5-7A02BAD1E413}"/>
                </c:ext>
              </c:extLst>
            </c:dLbl>
            <c:dLbl>
              <c:idx val="2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{DCDDD562-029D-46BF-8B84-3F24F2B93A04}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D-1080-4193-B8F5-7A02BAD1E413}"/>
                </c:ext>
              </c:extLst>
            </c:dLbl>
            <c:dLbl>
              <c:idx val="3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{1C8F6588-26E5-482A-8EFA-76688716052F}</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E-1080-4193-B8F5-7A02BAD1E413}"/>
                </c:ext>
              </c:extLst>
            </c:dLbl>
            <c:dLbl>
              <c:idx val="3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{B1C1F632-3ED6-4030-B093-EE78A7494155}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F-1080-4193-B8F5-7A02BAD1E413}"/>
                </c:ext>
              </c:extLst>
            </c:dLbl>
            <c:dLbl>
              <c:idx val="3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{6BDCC0D0-31A5-4F4B-BAF2-93E1E055B122}</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0-1080-4193-B8F5-7A02BAD1E413}"/>
                </c:ext>
              </c:extLst>
            </c:dLbl>
            <c:dLbl>
              <c:idx val="3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{20FB6E5E-B933-403A-9718-8623A6A2E86C}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1-1080-4193-B8F5-7A02BAD1E413}"/>
                </c:ext>
              </c:extLst>
            </c:dLbl>
            <c:dLbl>
              <c:idx val="3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{3008CAA8-195A-46C5-8383-1BD1592D29DB}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2-1080-4193-B8F5-7A02BAD1E413}"/>
                </c:ext>
              </c:extLst>
            </c:dLbl>
            <c:dLbl>
              <c:idx val="3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{972125FF-F2CF-49F2-9931-C37DFCA7D13C}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3-1080-4193-B8F5-7A02BAD1E413}"/>
                </c:ext>
              </c:extLst>
            </c:dLbl>
            <c:dLbl>
              <c:idx val="3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{7662EC70-97E8-46E4-8B02-9AC4021B9EFD}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4-1080-4193-B8F5-7A02BAD1E413}"/>
                </c:ext>
              </c:extLst>
            </c:dLbl>
            <c:dLbl>
              <c:idx val="3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{FA873ACE-FAE7-416D-87AF-19EE960179AF}</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5-1080-4193-B8F5-7A02BAD1E413}"/>
                </c:ext>
              </c:extLst>
            </c:dLbl>
            <c:dLbl>
              <c:idx val="3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{75B15E82-5DDC-4C72-B3EC-58E73B6E9B16}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6-1080-4193-B8F5-7A02BAD1E413}"/>
                </c:ext>
              </c:extLst>
            </c:dLbl>
            <c:dLbl>
              <c:idx val="3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{584F345E-F877-4FA9-A641-096B6D60C101}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7-1080-4193-B8F5-7A02BAD1E413}"/>
                </c:ext>
              </c:extLst>
            </c:dLbl>
            <c:dLbl>
              <c:idx val="4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{E405AACC-262A-4A36-8E2F-2FBDD4E5C038}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8-1080-4193-B8F5-7A02BAD1E413}"/>
                </c:ext>
              </c:extLst>
            </c:dLbl>
            <c:dLbl>
              <c:idx val="4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{3879DBC3-0661-4F5F-89C0-DBC0F3B73100}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9-1080-4193-B8F5-7A02BAD1E413}"/>
                </c:ext>
              </c:extLst>
            </c:dLbl>
            <c:dLbl>
              <c:idx val="4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{A985451D-D7EF-484D-B61B-EA54CDB1262D}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A-1080-4193-B8F5-7A02BAD1E413}"/>
                </c:ext>
              </c:extLst>
            </c:dLbl>
            <c:dLbl>
              <c:idx val="4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{3537C637-3FCD-4760-B37C-97EC8E213885}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B-1080-4193-B8F5-7A02BAD1E413}"/>
                </c:ext>
              </c:extLst>
            </c:dLbl>
            <c:dLbl>
              <c:idx val="4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{EE9C6D2D-8E51-428A-B46A-4310A5B76B4D}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C-1080-4193-B8F5-7A02BAD1E413}"/>
                </c:ext>
              </c:extLst>
            </c:dLbl>
            <c:dLbl>
              <c:idx val="4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{64D6BAF4-955F-4859-BD1A-7445A317A27D}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D-1080-4193-B8F5-7A02BAD1E413}"/>
                </c:ext>
              </c:extLst>
            </c:dLbl>
            <c:dLbl>
              <c:idx val="4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{F4C748B1-3FB3-4BA7-80C2-B7AB0E4A57FB}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E-1080-4193-B8F5-7A02BAD1E413}"/>
                </c:ext>
              </c:extLst>
            </c:dLbl>
            <c:dLbl>
              <c:idx val="4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{5C922A75-8E90-4011-92BD-F2C8A5E42A4D}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F-1080-4193-B8F5-7A02BAD1E413}"/>
                </c:ext>
              </c:extLst>
            </c:dLbl>
            <c:dLbl>
              <c:idx val="4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{01402632-3F5D-4BD0-9463-ACCAA7BCC003}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0-1080-4193-B8F5-7A02BAD1E413}"/>
                </c:ext>
              </c:extLst>
            </c:dLbl>
            <c:dLbl>
              <c:idx val="4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{1DA3EDE9-C1E2-4B72-B61D-ED535F6F4250}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1-1080-4193-B8F5-7A02BAD1E413}"/>
                </c:ext>
              </c:extLst>
            </c:dLbl>
            <c:dLbl>
              <c:idx val="5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{E1F4155A-DE31-492D-ACCE-B361909CCDDE}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2-1080-4193-B8F5-7A02BAD1E413}"/>
                </c:ext>
              </c:extLst>
            </c:dLbl>
            <c:dLbl>
              <c:idx val="5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{A944C9E3-A724-4217-8A1B-ED8FDCEECD68}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3-1080-4193-B8F5-7A02BAD1E413}"/>
                </c:ext>
              </c:extLst>
            </c:dLbl>
            <c:dLbl>
              <c:idx val="5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{2F845A61-4041-4CFF-8688-331FFB43D9EE}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4-1080-4193-B8F5-7A02BAD1E413}"/>
                </c:ext>
              </c:extLst>
            </c:dLbl>
            <c:dLbl>
              <c:idx val="5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{C39F5720-ADB1-4900-A49D-CA5D5BCF8E07}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5-1080-4193-B8F5-7A02BAD1E413}"/>
                </c:ext>
              </c:extLst>
            </c:dLbl>
            <c:dLbl>
              <c:idx val="5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{AB9C2493-E44A-41DD-8884-A85141E2EFE4}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6-1080-4193-B8F5-7A02BAD1E413}"/>
                </c:ext>
              </c:extLst>
            </c:dLbl>
            <c:dLbl>
              <c:idx val="5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{E547FCCB-E01A-428E-BE79-9F57A395A723}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7-1080-4193-B8F5-7A02BAD1E413}"/>
                </c:ext>
              </c:extLst>
            </c:dLbl>
            <c:dLbl>
              <c:idx val="5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{3F7928EB-13E9-4E7A-8705-E7F0C2134045}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8-1080-4193-B8F5-7A02BAD1E413}"/>
                </c:ext>
              </c:extLst>
            </c:dLbl>
            <c:dLbl>
              <c:idx val="5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{C447C0A2-2BCE-471E-B3CB-297CCA048CDE}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9-1080-4193-B8F5-7A02BAD1E413}"/>
                </c:ext>
              </c:extLst>
            </c:dLbl>
            <c:dLbl>
              <c:idx val="5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{14F3198B-E8C8-42D2-99C5-E18A6753F2A7}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A-1080-4193-B8F5-7A02BAD1E413}"/>
                </c:ext>
              </c:extLst>
            </c:dLbl>
            <c:dLbl>
              <c:idx val="5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{1179BFBA-B205-4AA0-AE46-1023B1094EE3}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B-1080-4193-B8F5-7A02BAD1E413}"/>
                </c:ext>
              </c:extLst>
            </c:dLbl>
            <c:dLbl>
              <c:idx val="6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{80E8993C-9C90-4663-97AD-EF8CF32A64FD}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C-1080-4193-B8F5-7A02BAD1E413}"/>
                </c:ext>
              </c:extLst>
            </c:dLbl>
            <c:dLbl>
              <c:idx val="6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{7D06AD21-257F-484F-97C1-18000EA7F84A}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D-1080-4193-B8F5-7A02BAD1E413}"/>
                </c:ext>
              </c:extLst>
            </c:dLbl>
            <c:dLbl>
              <c:idx val="6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{67B33479-C592-440C-A256-C4AB52C0BB7B}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E-1080-4193-B8F5-7A02BAD1E413}"/>
                </c:ext>
              </c:extLst>
            </c:dLbl>
            <c:dLbl>
              <c:idx val="6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{A7D727BD-12E8-4F2C-90EB-FEB39BEC6265}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F-1080-4193-B8F5-7A02BAD1E413}"/>
                </c:ext>
              </c:extLst>
            </c:dLbl>
            <c:dLbl>
              <c:idx val="6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{A2CE841F-B43A-4347-862C-D45610C019AF}</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0-1080-4193-B8F5-7A02BAD1E413}"/>
                </c:ext>
              </c:extLst>
            </c:dLbl>
            <c:dLbl>
              <c:idx val="6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{898BE730-AC1B-4AD0-A177-4A011F9FAF83}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1-1080-4193-B8F5-7A02BAD1E413}"/>
                </c:ext>
              </c:extLst>
            </c:dLbl>
            <c:dLbl>
              <c:idx val="6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{705DB37E-D5BD-4A91-86DB-545D645B7DE1}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2-1080-4193-B8F5-7A02BAD1E413}"/>
                </c:ext>
              </c:extLst>
            </c:dLbl>
            <c:dLbl>
              <c:idx val="6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{4C130AED-3A8D-483A-BBB7-9B4FE9F4593A}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3-1080-4193-B8F5-7A02BAD1E413}"/>
                </c:ext>
              </c:extLst>
            </c:dLbl>
            <c:dLbl>
              <c:idx val="6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{D238D2F7-B1ED-4466-BA85-F5D24F0772AA}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4-1080-4193-B8F5-7A02BAD1E413}"/>
                </c:ext>
              </c:extLst>
            </c:dLbl>
            <c:dLbl>
              <c:idx val="6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{934BC137-C247-4CCC-9896-41B11889C898}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5-1080-4193-B8F5-7A02BAD1E41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USA!$B$9:$B$26</c:f>
              <c:numCache>
                <c:formatCode>0_ </c:formatCode>
                <c:ptCount val="18"/>
                <c:pt idx="0">
                  <c:v>11000</c:v>
                </c:pt>
                <c:pt idx="1">
                  <c:v>-12500</c:v>
                </c:pt>
                <c:pt idx="2">
                  <c:v>-40500</c:v>
                </c:pt>
                <c:pt idx="3">
                  <c:v>-5500</c:v>
                </c:pt>
                <c:pt idx="4">
                  <c:v>2000</c:v>
                </c:pt>
                <c:pt idx="5">
                  <c:v>-43000</c:v>
                </c:pt>
                <c:pt idx="6">
                  <c:v>-26000</c:v>
                </c:pt>
                <c:pt idx="7">
                  <c:v>-18000</c:v>
                </c:pt>
                <c:pt idx="8">
                  <c:v>-58500</c:v>
                </c:pt>
                <c:pt idx="9">
                  <c:v>-30500</c:v>
                </c:pt>
                <c:pt idx="10">
                  <c:v>19000</c:v>
                </c:pt>
                <c:pt idx="11">
                  <c:v>17500</c:v>
                </c:pt>
                <c:pt idx="12">
                  <c:v>-18349.5</c:v>
                </c:pt>
                <c:pt idx="13">
                  <c:v>4636</c:v>
                </c:pt>
                <c:pt idx="14">
                  <c:v>70139</c:v>
                </c:pt>
                <c:pt idx="15">
                  <c:v>55569.5</c:v>
                </c:pt>
                <c:pt idx="16">
                  <c:v>7458.5</c:v>
                </c:pt>
                <c:pt idx="17">
                  <c:v>-14915</c:v>
                </c:pt>
              </c:numCache>
            </c:numRef>
          </c:xVal>
          <c:yVal>
            <c:numRef>
              <c:f>USA!$C$9:$C$26</c:f>
              <c:numCache>
                <c:formatCode>0_ </c:formatCode>
                <c:ptCount val="18"/>
                <c:pt idx="0">
                  <c:v>2315000</c:v>
                </c:pt>
                <c:pt idx="1">
                  <c:v>2326000</c:v>
                </c:pt>
                <c:pt idx="2">
                  <c:v>2290000</c:v>
                </c:pt>
                <c:pt idx="3">
                  <c:v>2245000</c:v>
                </c:pt>
                <c:pt idx="4">
                  <c:v>2279000</c:v>
                </c:pt>
                <c:pt idx="5">
                  <c:v>2249000</c:v>
                </c:pt>
                <c:pt idx="6">
                  <c:v>2193000</c:v>
                </c:pt>
                <c:pt idx="7">
                  <c:v>2197000</c:v>
                </c:pt>
                <c:pt idx="8">
                  <c:v>2157000</c:v>
                </c:pt>
                <c:pt idx="9">
                  <c:v>2080000</c:v>
                </c:pt>
                <c:pt idx="10">
                  <c:v>2096000</c:v>
                </c:pt>
                <c:pt idx="11">
                  <c:v>2118000</c:v>
                </c:pt>
                <c:pt idx="12">
                  <c:v>2131000</c:v>
                </c:pt>
                <c:pt idx="13">
                  <c:v>2081301</c:v>
                </c:pt>
                <c:pt idx="14">
                  <c:v>2140272</c:v>
                </c:pt>
                <c:pt idx="15">
                  <c:v>2221579</c:v>
                </c:pt>
                <c:pt idx="16">
                  <c:v>2251411</c:v>
                </c:pt>
                <c:pt idx="17">
                  <c:v>2236496</c:v>
                </c:pt>
              </c:numCache>
            </c:numRef>
          </c:yVal>
          <c:smooth val="1"/>
          <c:extLst>
            <c:ext xmlns:c16="http://schemas.microsoft.com/office/drawing/2014/chart" uri="{C3380CC4-5D6E-409C-BE32-E72D297353CC}">
              <c16:uniqueId val="{00000046-1080-4193-B8F5-7A02BAD1E413}"/>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number of marriages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change)</a:t>
                </a:r>
                <a:endParaRPr lang="zh-CN" altLang="zh-CN" sz="1000">
                  <a:effectLst/>
                </a:endParaRPr>
              </a:p>
            </c:rich>
          </c:tx>
          <c:layout>
            <c:manualLayout>
              <c:xMode val="edge"/>
              <c:yMode val="edge"/>
              <c:x val="0.13013279592431234"/>
              <c:y val="0.9002315375675209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200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Marriages in USA (number per year)</a:t>
                </a:r>
                <a:endParaRPr lang="zh-CN" altLang="zh-CN" sz="1000">
                  <a:effectLst/>
                </a:endParaRPr>
              </a:p>
            </c:rich>
          </c:tx>
          <c:layout>
            <c:manualLayout>
              <c:xMode val="edge"/>
              <c:yMode val="edge"/>
              <c:x val="0"/>
              <c:y val="0.28637271199551173"/>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800" b="1" i="0" baseline="0">
                <a:effectLst/>
              </a:rPr>
              <a:t>Marriages in China, 1999-2017</a:t>
            </a:r>
            <a:endParaRPr lang="zh-CN" altLang="zh-CN" sz="1400">
              <a:effectLst/>
            </a:endParaRP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3339946286231938"/>
          <c:y val="6.7725537481050688E-2"/>
          <c:w val="0.8207733549940488"/>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China!$D$10</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{46243720-7D60-4795-A029-658E21CE1142}</c15:txfldGUID>
                      <c15:f>China!$D$10</c15:f>
                      <c15:dlblFieldTableCache>
                        <c:ptCount val="1"/>
                        <c:pt idx="0">
                          <c:v>2000</c:v>
                        </c:pt>
                      </c15:dlblFieldTableCache>
                    </c15:dlblFTEntry>
                  </c15:dlblFieldTable>
                  <c15:showDataLabelsRange val="0"/>
                </c:ext>
                <c:ext xmlns:c16="http://schemas.microsoft.com/office/drawing/2014/chart" uri="{C3380CC4-5D6E-409C-BE32-E72D297353CC}">
                  <c16:uniqueId val="{00000000-8EE4-4749-BCBA-F6565F797BD4}"/>
                </c:ext>
              </c:extLst>
            </c:dLbl>
            <c:dLbl>
              <c:idx val="1"/>
              <c:layout/>
              <c:tx>
                <c:strRef>
                  <c:f>China!$D$11</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{59D417D2-3EBF-40C5-8D73-E34CBC3D3648}</c15:txfldGUID>
                      <c15:f>China!$D$11</c15:f>
                      <c15:dlblFieldTableCache>
                        <c:ptCount val="1"/>
                        <c:pt idx="0">
                          <c:v>2001</c:v>
                        </c:pt>
                      </c15:dlblFieldTableCache>
                    </c15:dlblFTEntry>
                  </c15:dlblFieldTable>
                  <c15:showDataLabelsRange val="0"/>
                </c:ext>
                <c:ext xmlns:c16="http://schemas.microsoft.com/office/drawing/2014/chart" uri="{C3380CC4-5D6E-409C-BE32-E72D297353CC}">
                  <c16:uniqueId val="{00000001-8EE4-4749-BCBA-F6565F797BD4}"/>
                </c:ext>
              </c:extLst>
            </c:dLbl>
            <c:dLbl>
              <c:idx val="2"/>
              <c:layout/>
              <c:tx>
                <c:strRef>
                  <c:f>China!$D$12</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{4645069D-6963-4F96-8A0F-33EE33503CDE}</c15:txfldGUID>
                      <c15:f>China!$D$12</c15:f>
                      <c15:dlblFieldTableCache>
                        <c:ptCount val="1"/>
                        <c:pt idx="0">
                          <c:v>2002</c:v>
                        </c:pt>
                      </c15:dlblFieldTableCache>
                    </c15:dlblFTEntry>
                  </c15:dlblFieldTable>
                  <c15:showDataLabelsRange val="0"/>
                </c:ext>
                <c:ext xmlns:c16="http://schemas.microsoft.com/office/drawing/2014/chart" uri="{C3380CC4-5D6E-409C-BE32-E72D297353CC}">
                  <c16:uniqueId val="{00000002-8EE4-4749-BCBA-F6565F797BD4}"/>
                </c:ext>
              </c:extLst>
            </c:dLbl>
            <c:dLbl>
              <c:idx val="3"/>
              <c:layout/>
              <c:tx>
                <c:strRef>
                  <c:f>China!$D$13</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{63CBBEE3-401E-4834-9866-D28BDCD4AF20}</c15:txfldGUID>
                      <c15:f>China!$D$13</c15:f>
                      <c15:dlblFieldTableCache>
                        <c:ptCount val="1"/>
                        <c:pt idx="0">
                          <c:v>2003</c:v>
                        </c:pt>
                      </c15:dlblFieldTableCache>
                    </c15:dlblFTEntry>
                  </c15:dlblFieldTable>
                  <c15:showDataLabelsRange val="0"/>
                </c:ext>
                <c:ext xmlns:c16="http://schemas.microsoft.com/office/drawing/2014/chart" uri="{C3380CC4-5D6E-409C-BE32-E72D297353CC}">
                  <c16:uniqueId val="{00000003-8EE4-4749-BCBA-F6565F797BD4}"/>
                </c:ext>
              </c:extLst>
            </c:dLbl>
            <c:dLbl>
              <c:idx val="4"/>
              <c:layout/>
              <c:tx>
                <c:strRef>
                  <c:f>China!$D$14</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{E9E7FE37-8B48-44B6-A6E6-5B3E3914D275}</c15:txfldGUID>
                      <c15:f>China!$D$14</c15:f>
                      <c15:dlblFieldTableCache>
                        <c:ptCount val="1"/>
                        <c:pt idx="0">
                          <c:v>2004</c:v>
                        </c:pt>
                      </c15:dlblFieldTableCache>
                    </c15:dlblFTEntry>
                  </c15:dlblFieldTable>
                  <c15:showDataLabelsRange val="0"/>
                </c:ext>
                <c:ext xmlns:c16="http://schemas.microsoft.com/office/drawing/2014/chart" uri="{C3380CC4-5D6E-409C-BE32-E72D297353CC}">
                  <c16:uniqueId val="{00000004-8EE4-4749-BCBA-F6565F797BD4}"/>
                </c:ext>
              </c:extLst>
            </c:dLbl>
            <c:dLbl>
              <c:idx val="5"/>
              <c:layout/>
              <c:tx>
                <c:strRef>
                  <c:f>China!$D$15</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{A19CA67B-57FA-4E28-A404-3354BD379C82}</c15:txfldGUID>
                      <c15:f>China!$D$15</c15:f>
                      <c15:dlblFieldTableCache>
                        <c:ptCount val="1"/>
                        <c:pt idx="0">
                          <c:v>2005</c:v>
                        </c:pt>
                      </c15:dlblFieldTableCache>
                    </c15:dlblFTEntry>
                  </c15:dlblFieldTable>
                  <c15:showDataLabelsRange val="0"/>
                </c:ext>
                <c:ext xmlns:c16="http://schemas.microsoft.com/office/drawing/2014/chart" uri="{C3380CC4-5D6E-409C-BE32-E72D297353CC}">
                  <c16:uniqueId val="{00000005-8EE4-4749-BCBA-F6565F797BD4}"/>
                </c:ext>
              </c:extLst>
            </c:dLbl>
            <c:dLbl>
              <c:idx val="6"/>
              <c:layout/>
              <c:tx>
                <c:strRef>
                  <c:f>China!$D$16</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{B5B9D399-AF27-4B37-9AD5-3B387017E2CA}</c15:txfldGUID>
                      <c15:f>China!$D$16</c15:f>
                      <c15:dlblFieldTableCache>
                        <c:ptCount val="1"/>
                        <c:pt idx="0">
                          <c:v>2006</c:v>
                        </c:pt>
                      </c15:dlblFieldTableCache>
                    </c15:dlblFTEntry>
                  </c15:dlblFieldTable>
                  <c15:showDataLabelsRange val="0"/>
                </c:ext>
                <c:ext xmlns:c16="http://schemas.microsoft.com/office/drawing/2014/chart" uri="{C3380CC4-5D6E-409C-BE32-E72D297353CC}">
                  <c16:uniqueId val="{00000006-8EE4-4749-BCBA-F6565F797BD4}"/>
                </c:ext>
              </c:extLst>
            </c:dLbl>
            <c:dLbl>
              <c:idx val="7"/>
              <c:layout/>
              <c:tx>
                <c:strRef>
                  <c:f>China!$D$17</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{5AB8C41D-7EC3-4A0E-8F24-94F5B90BFFB1}</c15:txfldGUID>
                      <c15:f>China!$D$17</c15:f>
                      <c15:dlblFieldTableCache>
                        <c:ptCount val="1"/>
                        <c:pt idx="0">
                          <c:v>2007</c:v>
                        </c:pt>
                      </c15:dlblFieldTableCache>
                    </c15:dlblFTEntry>
                  </c15:dlblFieldTable>
                  <c15:showDataLabelsRange val="0"/>
                </c:ext>
                <c:ext xmlns:c16="http://schemas.microsoft.com/office/drawing/2014/chart" uri="{C3380CC4-5D6E-409C-BE32-E72D297353CC}">
                  <c16:uniqueId val="{00000007-8EE4-4749-BCBA-F6565F797BD4}"/>
                </c:ext>
              </c:extLst>
            </c:dLbl>
            <c:dLbl>
              <c:idx val="8"/>
              <c:layout/>
              <c:tx>
                <c:strRef>
                  <c:f>China!$D$18</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{CEE82F1F-DAC6-4EA7-A50F-CE8D267EAD23}</c15:txfldGUID>
                      <c15:f>China!$D$18</c15:f>
                      <c15:dlblFieldTableCache>
                        <c:ptCount val="1"/>
                        <c:pt idx="0">
                          <c:v>2008</c:v>
                        </c:pt>
                      </c15:dlblFieldTableCache>
                    </c15:dlblFTEntry>
                  </c15:dlblFieldTable>
                  <c15:showDataLabelsRange val="0"/>
                </c:ext>
                <c:ext xmlns:c16="http://schemas.microsoft.com/office/drawing/2014/chart" uri="{C3380CC4-5D6E-409C-BE32-E72D297353CC}">
                  <c16:uniqueId val="{00000008-8EE4-4749-BCBA-F6565F797BD4}"/>
                </c:ext>
              </c:extLst>
            </c:dLbl>
            <c:dLbl>
              <c:idx val="9"/>
              <c:layout/>
              <c:tx>
                <c:strRef>
                  <c:f>China!$D$19</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{9D51ADB7-26E1-4C33-A6E5-F160A0E5370C}</c15:txfldGUID>
                      <c15:f>China!$D$19</c15:f>
                      <c15:dlblFieldTableCache>
                        <c:ptCount val="1"/>
                        <c:pt idx="0">
                          <c:v>2009</c:v>
                        </c:pt>
                      </c15:dlblFieldTableCache>
                    </c15:dlblFTEntry>
                  </c15:dlblFieldTable>
                  <c15:showDataLabelsRange val="0"/>
                </c:ext>
                <c:ext xmlns:c16="http://schemas.microsoft.com/office/drawing/2014/chart" uri="{C3380CC4-5D6E-409C-BE32-E72D297353CC}">
                  <c16:uniqueId val="{00000009-8EE4-4749-BCBA-F6565F797BD4}"/>
                </c:ext>
              </c:extLst>
            </c:dLbl>
            <c:dLbl>
              <c:idx val="10"/>
              <c:layout/>
              <c:tx>
                <c:strRef>
                  <c:f>China!$D$20</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{1E057A09-CC80-44FF-8FD5-CA5FC1F09803}</c15:txfldGUID>
                      <c15:f>China!$D$20</c15:f>
                      <c15:dlblFieldTableCache>
                        <c:ptCount val="1"/>
                        <c:pt idx="0">
                          <c:v>2010</c:v>
                        </c:pt>
                      </c15:dlblFieldTableCache>
                    </c15:dlblFTEntry>
                  </c15:dlblFieldTable>
                  <c15:showDataLabelsRange val="0"/>
                </c:ext>
                <c:ext xmlns:c16="http://schemas.microsoft.com/office/drawing/2014/chart" uri="{C3380CC4-5D6E-409C-BE32-E72D297353CC}">
                  <c16:uniqueId val="{0000000A-8EE4-4749-BCBA-F6565F797BD4}"/>
                </c:ext>
              </c:extLst>
            </c:dLbl>
            <c:dLbl>
              <c:idx val="11"/>
              <c:layout/>
              <c:tx>
                <c:strRef>
                  <c:f>China!$D$21</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{E2591BEF-4CA5-4BA5-84A7-DF1849FCF918}</c15:txfldGUID>
                      <c15:f>China!$D$21</c15:f>
                      <c15:dlblFieldTableCache>
                        <c:ptCount val="1"/>
                        <c:pt idx="0">
                          <c:v>2011</c:v>
                        </c:pt>
                      </c15:dlblFieldTableCache>
                    </c15:dlblFTEntry>
                  </c15:dlblFieldTable>
                  <c15:showDataLabelsRange val="0"/>
                </c:ext>
                <c:ext xmlns:c16="http://schemas.microsoft.com/office/drawing/2014/chart" uri="{C3380CC4-5D6E-409C-BE32-E72D297353CC}">
                  <c16:uniqueId val="{0000000B-8EE4-4749-BCBA-F6565F797BD4}"/>
                </c:ext>
              </c:extLst>
            </c:dLbl>
            <c:dLbl>
              <c:idx val="12"/>
              <c:layout/>
              <c:tx>
                <c:strRef>
                  <c:f>China!$D$22</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{BE85E19B-225C-4751-A1A9-4655AD58E585}</c15:txfldGUID>
                      <c15:f>China!$D$22</c15:f>
                      <c15:dlblFieldTableCache>
                        <c:ptCount val="1"/>
                        <c:pt idx="0">
                          <c:v>2012</c:v>
                        </c:pt>
                      </c15:dlblFieldTableCache>
                    </c15:dlblFTEntry>
                  </c15:dlblFieldTable>
                  <c15:showDataLabelsRange val="0"/>
                </c:ext>
                <c:ext xmlns:c16="http://schemas.microsoft.com/office/drawing/2014/chart" uri="{C3380CC4-5D6E-409C-BE32-E72D297353CC}">
                  <c16:uniqueId val="{0000000C-8EE4-4749-BCBA-F6565F797BD4}"/>
                </c:ext>
              </c:extLst>
            </c:dLbl>
            <c:dLbl>
              <c:idx val="13"/>
              <c:layout/>
              <c:tx>
                <c:strRef>
                  <c:f>China!$D$23</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{5F1B1602-1865-4BEB-BFCF-773F97816F95}</c15:txfldGUID>
                      <c15:f>China!$D$23</c15:f>
                      <c15:dlblFieldTableCache>
                        <c:ptCount val="1"/>
                        <c:pt idx="0">
                          <c:v>2013</c:v>
                        </c:pt>
                      </c15:dlblFieldTableCache>
                    </c15:dlblFTEntry>
                  </c15:dlblFieldTable>
                  <c15:showDataLabelsRange val="0"/>
                </c:ext>
                <c:ext xmlns:c16="http://schemas.microsoft.com/office/drawing/2014/chart" uri="{C3380CC4-5D6E-409C-BE32-E72D297353CC}">
                  <c16:uniqueId val="{0000000D-8EE4-4749-BCBA-F6565F797BD4}"/>
                </c:ext>
              </c:extLst>
            </c:dLbl>
            <c:dLbl>
              <c:idx val="14"/>
              <c:layout/>
              <c:tx>
                <c:strRef>
                  <c:f>China!$D$24</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{85CAF1A9-6931-4A41-B1B6-662C9A8407E3}</c15:txfldGUID>
                      <c15:f>China!$D$24</c15:f>
                      <c15:dlblFieldTableCache>
                        <c:ptCount val="1"/>
                        <c:pt idx="0">
                          <c:v>2014</c:v>
                        </c:pt>
                      </c15:dlblFieldTableCache>
                    </c15:dlblFTEntry>
                  </c15:dlblFieldTable>
                  <c15:showDataLabelsRange val="0"/>
                </c:ext>
                <c:ext xmlns:c16="http://schemas.microsoft.com/office/drawing/2014/chart" uri="{C3380CC4-5D6E-409C-BE32-E72D297353CC}">
                  <c16:uniqueId val="{0000000E-8EE4-4749-BCBA-F6565F797BD4}"/>
                </c:ext>
              </c:extLst>
            </c:dLbl>
            <c:dLbl>
              <c:idx val="15"/>
              <c:layout/>
              <c:tx>
                <c:strRef>
                  <c:f>China!$D$25</c:f>
                  <c:strCache>
                    <c:ptCount val="1"/>
                    <c:pt idx="0">
                      <c:v>2015</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{4199C975-54E4-4FD2-BF9F-45AC65D0AE76}</c15:txfldGUID>
                      <c15:f>China!$D$25</c15:f>
                      <c15:dlblFieldTableCache>
                        <c:ptCount val="1"/>
                        <c:pt idx="0">
                          <c:v>2015</c:v>
                        </c:pt>
                      </c15:dlblFieldTableCache>
                    </c15:dlblFTEntry>
                  </c15:dlblFieldTable>
                  <c15:showDataLabelsRange val="0"/>
                </c:ext>
                <c:ext xmlns:c16="http://schemas.microsoft.com/office/drawing/2014/chart" uri="{C3380CC4-5D6E-409C-BE32-E72D297353CC}">
                  <c16:uniqueId val="{0000000F-8EE4-4749-BCBA-F6565F797BD4}"/>
                </c:ext>
              </c:extLst>
            </c:dLbl>
            <c:dLbl>
              <c:idx val="16"/>
              <c:layout/>
              <c:tx>
                <c:strRef>
                  <c:f>China!$D$26</c:f>
                  <c:strCache>
                    <c:ptCount val="1"/>
                    <c:pt idx="0">
                      <c:v>2016</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{D081E78C-9618-4F81-82FC-C2E1A4F04F27}</c15:txfldGUID>
                      <c15:f>China!$D$26</c15:f>
                      <c15:dlblFieldTableCache>
                        <c:ptCount val="1"/>
                        <c:pt idx="0">
                          <c:v>2016</c:v>
                        </c:pt>
                      </c15:dlblFieldTableCache>
                    </c15:dlblFTEntry>
                  </c15:dlblFieldTable>
                  <c15:showDataLabelsRange val="0"/>
                </c:ext>
                <c:ext xmlns:c16="http://schemas.microsoft.com/office/drawing/2014/chart" uri="{C3380CC4-5D6E-409C-BE32-E72D297353CC}">
                  <c16:uniqueId val="{00000010-8EE4-4749-BCBA-F6565F797BD4}"/>
                </c:ext>
              </c:extLst>
            </c:dLbl>
            <c:dLbl>
              <c:idx val="17"/>
              <c:layout/>
              <c:tx>
                <c:strRef>
                  <c:f>China!$D$27</c:f>
                  <c:strCache>
                    <c:ptCount val="1"/>
                    <c:pt idx="0">
                      <c:v>2017</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{DBFF62AA-A468-4059-AA91-6A1CF3018C6C}</c15:txfldGUID>
                      <c15:f>China!$D$27</c15:f>
                      <c15:dlblFieldTableCache>
                        <c:ptCount val="1"/>
                        <c:pt idx="0">
                          <c:v>2017</c:v>
                        </c:pt>
                      </c15:dlblFieldTableCache>
                    </c15:dlblFTEntry>
                  </c15:dlblFieldTable>
                  <c15:showDataLabelsRange val="0"/>
                </c:ext>
                <c:ext xmlns:c16="http://schemas.microsoft.com/office/drawing/2014/chart" uri="{C3380CC4-5D6E-409C-BE32-E72D297353CC}">
                  <c16:uniqueId val="{00000011-8EE4-4749-BCBA-F6565F797BD4}"/>
                </c:ext>
              </c:extLst>
            </c:dLbl>
            <c:dLbl>
              <c:idx val="1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{C3BC926C-07B5-4056-AB1A-2E61E1449A0C}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2-8EE4-4749-BCBA-F6565F797BD4}"/>
                </c:ext>
              </c:extLst>
            </c:dLbl>
            <c:dLbl>
              <c:idx val="1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{7EBA7DDB-09FC-4C5D-8088-4FA0D4EDB10C}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3-8EE4-4749-BCBA-F6565F797BD4}"/>
                </c:ext>
              </c:extLst>
            </c:dLbl>
            <c:dLbl>
              <c:idx val="2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{39D241D1-CD3A-42CB-BFD4-017D1BCF01AE}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4-8EE4-4749-BCBA-F6565F797BD4}"/>
                </c:ext>
              </c:extLst>
            </c:dLbl>
            <c:dLbl>
              <c:idx val="2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{4EFC7424-254F-4C45-A36D-C48BA012F7E1}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5-8EE4-4749-BCBA-F6565F797BD4}"/>
                </c:ext>
              </c:extLst>
            </c:dLbl>
            <c:dLbl>
              <c:idx val="2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{F7C29422-61B9-427B-A333-DFA80C5371E7}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6-8EE4-4749-BCBA-F6565F797BD4}"/>
                </c:ext>
              </c:extLst>
            </c:dLbl>
            <c:dLbl>
              <c:idx val="2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{811AA7D2-134F-4C0F-8A62-BF945BAFD28C}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7-8EE4-4749-BCBA-F6565F797BD4}"/>
                </c:ext>
              </c:extLst>
            </c:dLbl>
            <c:dLbl>
              <c:idx val="2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{028B05B4-5BC4-4F52-8DE0-AD92496ECBF8}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8-8EE4-4749-BCBA-F6565F797BD4}"/>
                </c:ext>
              </c:extLst>
            </c:dLbl>
            <c:dLbl>
              <c:idx val="2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{D4284BCC-0FEB-4108-AF43-8EBA64A60E99}</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9-8EE4-4749-BCBA-F6565F797BD4}"/>
                </c:ext>
              </c:extLst>
            </c:dLbl>
            <c:dLbl>
              <c:idx val="2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{B8DF36F7-28DE-4E18-A456-03FA4B2AA741}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A-8EE4-4749-BCBA-F6565F797BD4}"/>
                </c:ext>
              </c:extLst>
            </c:dLbl>
            <c:dLbl>
              <c:idx val="2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{4AF5118A-7257-41EF-B062-51FEF0DCE2D5}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B-8EE4-4749-BCBA-F6565F797BD4}"/>
                </c:ext>
              </c:extLst>
            </c:dLbl>
            <c:dLbl>
              <c:idx val="2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{E9CA3958-6A9E-4D27-B8B5-7DFAED42E0DA}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C-8EE4-4749-BCBA-F6565F797BD4}"/>
                </c:ext>
              </c:extLst>
            </c:dLbl>
            <c:dLbl>
              <c:idx val="2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{0690F99D-E2B0-41AD-9294-E17D71E23191}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D-8EE4-4749-BCBA-F6565F797BD4}"/>
                </c:ext>
              </c:extLst>
            </c:dLbl>
            <c:dLbl>
              <c:idx val="3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{E1A4726F-4247-4AC0-A5CF-84CCFA86D8D0}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E-8EE4-4749-BCBA-F6565F797BD4}"/>
                </c:ext>
              </c:extLst>
            </c:dLbl>
            <c:dLbl>
              <c:idx val="3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{62461180-BB6A-4BC7-831F-E2BCA30F9888}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1F-8EE4-4749-BCBA-F6565F797BD4}"/>
                </c:ext>
              </c:extLst>
            </c:dLbl>
            <c:dLbl>
              <c:idx val="3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{AAA09AF0-23FF-4A6A-A91D-4E02D844B339}</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0-8EE4-4749-BCBA-F6565F797BD4}"/>
                </c:ext>
              </c:extLst>
            </c:dLbl>
            <c:dLbl>
              <c:idx val="3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{AA8CD93D-149E-4DEE-A70C-9C2C3579DCEE}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1-8EE4-4749-BCBA-F6565F797BD4}"/>
                </c:ext>
              </c:extLst>
            </c:dLbl>
            <c:dLbl>
              <c:idx val="3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{731E6AD3-4EA5-484E-9DF4-E5365FC58C5B}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2-8EE4-4749-BCBA-F6565F797BD4}"/>
                </c:ext>
              </c:extLst>
            </c:dLbl>
            <c:dLbl>
              <c:idx val="3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{2135FFBF-0C75-445D-A6B7-0EAA7D3C8E0B}</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3-8EE4-4749-BCBA-F6565F797BD4}"/>
                </c:ext>
              </c:extLst>
            </c:dLbl>
            <c:dLbl>
              <c:idx val="3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{633B0779-401A-4BD9-8EF8-1811B4B21257}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4-8EE4-4749-BCBA-F6565F797BD4}"/>
                </c:ext>
              </c:extLst>
            </c:dLbl>
            <c:dLbl>
              <c:idx val="3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{6EBA92A2-EDE5-4C84-9508-36BBC262B07F}</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5-8EE4-4749-BCBA-F6565F797BD4}"/>
                </c:ext>
              </c:extLst>
            </c:dLbl>
            <c:dLbl>
              <c:idx val="3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{ABE1D509-8C19-42CA-80AB-221FE9692A33}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6-8EE4-4749-BCBA-F6565F797BD4}"/>
                </c:ext>
              </c:extLst>
            </c:dLbl>
            <c:dLbl>
              <c:idx val="3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{9FFD5CD2-9100-4B20-87E7-F318E66F3C18}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7-8EE4-4749-BCBA-F6565F797BD4}"/>
                </c:ext>
              </c:extLst>
            </c:dLbl>
            <c:dLbl>
              <c:idx val="4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{9124450A-7434-4219-8392-08721398A1A6}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8-8EE4-4749-BCBA-F6565F797BD4}"/>
                </c:ext>
              </c:extLst>
            </c:dLbl>
            <c:dLbl>
              <c:idx val="4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{CCD8A9D5-B080-44B9-AFCB-ED0672ED4686}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9-8EE4-4749-BCBA-F6565F797BD4}"/>
                </c:ext>
              </c:extLst>
            </c:dLbl>
            <c:dLbl>
              <c:idx val="4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{8F8BBAFC-0CA4-42B2-8A66-F7D583394EA1}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A-8EE4-4749-BCBA-F6565F797BD4}"/>
                </c:ext>
              </c:extLst>
            </c:dLbl>
            <c:dLbl>
              <c:idx val="4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{63918E94-9BBB-4398-931D-5715E70107B8}</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B-8EE4-4749-BCBA-F6565F797BD4}"/>
                </c:ext>
              </c:extLst>
            </c:dLbl>
            <c:dLbl>
              <c:idx val="4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{0BF5D899-DC55-4B35-A57A-61E5216300C4}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C-8EE4-4749-BCBA-F6565F797BD4}"/>
                </c:ext>
              </c:extLst>
            </c:dLbl>
            <c:dLbl>
              <c:idx val="4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{598FD221-4707-4E5C-A4C8-296192C4E3AA}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D-8EE4-4749-BCBA-F6565F797BD4}"/>
                </c:ext>
              </c:extLst>
            </c:dLbl>
            <c:dLbl>
              <c:idx val="4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{D459A48B-7A14-466D-9B87-8DCB6AB48473}</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E-8EE4-4749-BCBA-F6565F797BD4}"/>
                </c:ext>
              </c:extLst>
            </c:dLbl>
            <c:dLbl>
              <c:idx val="4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{717F206E-234A-4D45-8159-80659F42564C}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2F-8EE4-4749-BCBA-F6565F797BD4}"/>
                </c:ext>
              </c:extLst>
            </c:dLbl>
            <c:dLbl>
              <c:idx val="4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{A6361884-1884-4B10-AA70-D5588F4D62F4}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0-8EE4-4749-BCBA-F6565F797BD4}"/>
                </c:ext>
              </c:extLst>
            </c:dLbl>
            <c:dLbl>
              <c:idx val="4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{6A823112-6110-470B-9005-F72143F4D040}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1-8EE4-4749-BCBA-F6565F797BD4}"/>
                </c:ext>
              </c:extLst>
            </c:dLbl>
            <c:dLbl>
              <c:idx val="5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{DB598F54-BB8D-4CE5-BE4C-18FDD881064D}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2-8EE4-4749-BCBA-F6565F797BD4}"/>
                </c:ext>
              </c:extLst>
            </c:dLbl>
            <c:dLbl>
              <c:idx val="5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{6AAEEE55-11A9-4698-82D0-FBD5A3B28DE1}</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3-8EE4-4749-BCBA-F6565F797BD4}"/>
                </c:ext>
              </c:extLst>
            </c:dLbl>
            <c:dLbl>
              <c:idx val="5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{CFBFA371-E1EF-470F-84C8-7B7B4CA5EA0F}</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4-8EE4-4749-BCBA-F6565F797BD4}"/>
                </c:ext>
              </c:extLst>
            </c:dLbl>
            <c:dLbl>
              <c:idx val="5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{A976D62F-E4D4-4919-85E6-9249F80C93A7}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5-8EE4-4749-BCBA-F6565F797BD4}"/>
                </c:ext>
              </c:extLst>
            </c:dLbl>
            <c:dLbl>
              <c:idx val="5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{65D25532-A3E3-44F0-A89B-5BF326F1EF0A}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6-8EE4-4749-BCBA-F6565F797BD4}"/>
                </c:ext>
              </c:extLst>
            </c:dLbl>
            <c:dLbl>
              <c:idx val="5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{191860BE-CD5D-40DF-A333-4EA0CD6EFBCA}</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7-8EE4-4749-BCBA-F6565F797BD4}"/>
                </c:ext>
              </c:extLst>
            </c:dLbl>
            <c:dLbl>
              <c:idx val="5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{335C121A-3976-4879-8B55-74FA6CA0A11D}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8-8EE4-4749-BCBA-F6565F797BD4}"/>
                </c:ext>
              </c:extLst>
            </c:dLbl>
            <c:dLbl>
              <c:idx val="5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{B419FF87-6AE9-43AF-A49D-E3AEF0E77779}</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9-8EE4-4749-BCBA-F6565F797BD4}"/>
                </c:ext>
              </c:extLst>
            </c:dLbl>
            <c:dLbl>
              <c:idx val="5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{BD554579-A0F6-4538-BD3E-CBDE39CEAB24}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A-8EE4-4749-BCBA-F6565F797BD4}"/>
                </c:ext>
              </c:extLst>
            </c:dLbl>
            <c:dLbl>
              <c:idx val="5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{62DE4680-DA8B-485B-95B9-695F592040A6}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B-8EE4-4749-BCBA-F6565F797BD4}"/>
                </c:ext>
              </c:extLst>
            </c:dLbl>
            <c:dLbl>
              <c:idx val="60"/>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{0AC9757E-C3CC-4C39-83DC-A5CB5EF2B34D}</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C-8EE4-4749-BCBA-F6565F797BD4}"/>
                </c:ext>
              </c:extLst>
            </c:dLbl>
            <c:dLbl>
              <c:idx val="61"/>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{94CA16BD-C1FF-4F8F-B470-E666A5F825D0}</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D-8EE4-4749-BCBA-F6565F797BD4}"/>
                </c:ext>
              </c:extLst>
            </c:dLbl>
            <c:dLbl>
              <c:idx val="62"/>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{791436B5-E3BA-4925-8DFC-83D4BB8674B7}</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E-8EE4-4749-BCBA-F6565F797BD4}"/>
                </c:ext>
              </c:extLst>
            </c:dLbl>
            <c:dLbl>
              <c:idx val="63"/>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{AF74E6D6-0B36-4FD0-806F-B269D2385EE6}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3F-8EE4-4749-BCBA-F6565F797BD4}"/>
                </c:ext>
              </c:extLst>
            </c:dLbl>
            <c:dLbl>
              <c:idx val="64"/>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{2E110D5D-45E1-4822-AEFE-8A96EDAE5EF4}</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0-8EE4-4749-BCBA-F6565F797BD4}"/>
                </c:ext>
              </c:extLst>
            </c:dLbl>
            <c:dLbl>
              <c:idx val="65"/>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{0CE85E06-992C-4924-B323-C6AC14F8A28C}</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1-8EE4-4749-BCBA-F6565F797BD4}"/>
                </c:ext>
              </c:extLst>
            </c:dLbl>
            <c:dLbl>
              <c:idx val="66"/>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{27434EC4-1636-4F86-B85A-60F5448D74D5}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2-8EE4-4749-BCBA-F6565F797BD4}"/>
                </c:ext>
              </c:extLst>
            </c:dLbl>
            <c:dLbl>
              <c:idx val="67"/>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{6A67E205-C7A5-4000-91AF-BB354EDC6C55}</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3-8EE4-4749-BCBA-F6565F797BD4}"/>
                </c:ext>
              </c:extLst>
            </c:dLbl>
            <c:dLbl>
              <c:idx val="68"/>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{149A977C-E0A2-453A-B27B-004B3283DA2E}</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4-8EE4-4749-BCBA-F6565F797BD4}"/>
                </c:ext>
              </c:extLst>
            </c:dLbl>
            <c:dLbl>
              <c:idx val="69"/>
              <c:tx>
                <c:strRef>
                  <c:f>USA!#REF!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{40090F35-210E-4486-8843-F30330A946C6}</c15:txfldGUID>
                      <c15:f>USA!#REF!</c15:f>
                      <c15:dlblFieldTableCache>
                        <c:ptCount val="1"/>
                        <c:pt idx="0">
                          <c:v>#REF!</c:v>
                        </c:pt>
                      </c15:dlblFieldTableCache>
                    </c15:dlblFTEntry>
                  </c15:dlblFieldTable>
                  <c15:showDataLabelsRange val="0"/>
                </c:ext>
                <c:ext xmlns:c16="http://schemas.microsoft.com/office/drawing/2014/chart" uri="{C3380CC4-5D6E-409C-BE32-E72D297353CC}">
                  <c16:uniqueId val="{00000045-8EE4-4749-BCBA-F6565F797BD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China!$B$10:$B$27</c:f>
              <c:numCache>
                <c:formatCode>0_ </c:formatCode>
                <c:ptCount val="18"/>
                <c:pt idx="0">
                  <c:v>-401500</c:v>
                </c:pt>
                <c:pt idx="1">
                  <c:v>-312500</c:v>
                </c:pt>
                <c:pt idx="2">
                  <c:v>32000</c:v>
                </c:pt>
                <c:pt idx="3">
                  <c:v>406000</c:v>
                </c:pt>
                <c:pt idx="4">
                  <c:v>58500</c:v>
                </c:pt>
                <c:pt idx="5">
                  <c:v>389000</c:v>
                </c:pt>
                <c:pt idx="6">
                  <c:v>841500</c:v>
                </c:pt>
                <c:pt idx="7">
                  <c:v>766500</c:v>
                </c:pt>
                <c:pt idx="8">
                  <c:v>1105000</c:v>
                </c:pt>
                <c:pt idx="9">
                  <c:v>713500</c:v>
                </c:pt>
                <c:pt idx="10">
                  <c:v>449800</c:v>
                </c:pt>
                <c:pt idx="11">
                  <c:v>412950</c:v>
                </c:pt>
                <c:pt idx="12">
                  <c:v>222850</c:v>
                </c:pt>
                <c:pt idx="13">
                  <c:v>-84250</c:v>
                </c:pt>
                <c:pt idx="14">
                  <c:v>-611100</c:v>
                </c:pt>
                <c:pt idx="15">
                  <c:v>-819600</c:v>
                </c:pt>
                <c:pt idx="16">
                  <c:v>-808050</c:v>
                </c:pt>
                <c:pt idx="17">
                  <c:v>-797200</c:v>
                </c:pt>
              </c:numCache>
            </c:numRef>
          </c:xVal>
          <c:yVal>
            <c:numRef>
              <c:f>China!$C$10:$C$27</c:f>
              <c:numCache>
                <c:formatCode>0_ </c:formatCode>
                <c:ptCount val="18"/>
                <c:pt idx="0">
                  <c:v>8485000</c:v>
                </c:pt>
                <c:pt idx="1">
                  <c:v>8050000</c:v>
                </c:pt>
                <c:pt idx="2">
                  <c:v>7860000</c:v>
                </c:pt>
                <c:pt idx="3">
                  <c:v>8114000</c:v>
                </c:pt>
                <c:pt idx="4">
                  <c:v>8672000</c:v>
                </c:pt>
                <c:pt idx="5">
                  <c:v>8231000</c:v>
                </c:pt>
                <c:pt idx="6">
                  <c:v>9450000</c:v>
                </c:pt>
                <c:pt idx="7">
                  <c:v>9914000</c:v>
                </c:pt>
                <c:pt idx="8">
                  <c:v>10983000</c:v>
                </c:pt>
                <c:pt idx="9">
                  <c:v>12124000</c:v>
                </c:pt>
                <c:pt idx="10">
                  <c:v>12410000</c:v>
                </c:pt>
                <c:pt idx="11">
                  <c:v>13023600</c:v>
                </c:pt>
                <c:pt idx="12">
                  <c:v>13235900</c:v>
                </c:pt>
                <c:pt idx="13">
                  <c:v>13469300</c:v>
                </c:pt>
                <c:pt idx="14">
                  <c:v>13067400</c:v>
                </c:pt>
                <c:pt idx="15">
                  <c:v>12247100</c:v>
                </c:pt>
                <c:pt idx="16">
                  <c:v>11428200</c:v>
                </c:pt>
                <c:pt idx="17">
                  <c:v>10631000</c:v>
                </c:pt>
              </c:numCache>
            </c:numRef>
          </c:yVal>
          <c:smooth val="1"/>
          <c:extLst>
            <c:ext xmlns:c16="http://schemas.microsoft.com/office/drawing/2014/chart" uri="{C3380CC4-5D6E-409C-BE32-E72D297353CC}">
              <c16:uniqueId val="{00000046-8EE4-4749-BCBA-F6565F797BD4}"/>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number of marriages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change)</a:t>
                </a:r>
                <a:endParaRPr lang="zh-CN" altLang="zh-CN" sz="1000">
                  <a:effectLst/>
                </a:endParaRPr>
              </a:p>
            </c:rich>
          </c:tx>
          <c:layout>
            <c:manualLayout>
              <c:xMode val="edge"/>
              <c:yMode val="edge"/>
              <c:x val="6.9581250069046446E-2"/>
              <c:y val="0.90023153756752095"/>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in val="750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Marriages in China (number per year)</a:t>
                </a:r>
                <a:endParaRPr lang="zh-CN" altLang="zh-CN" sz="1000">
                  <a:effectLst/>
                </a:endParaRPr>
              </a:p>
            </c:rich>
          </c:tx>
          <c:layout>
            <c:manualLayout>
              <c:xMode val="edge"/>
              <c:yMode val="edge"/>
              <c:x val="0"/>
              <c:y val="0.28637271199551173"/>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800" b="1" i="0" baseline="0">
                <a:effectLst/>
              </a:rPr>
              <a:t>Marriages in Japan, 1925-2016</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667400254788625"/>
          <c:y val="6.7725537481050688E-2"/>
          <c:w val="0.8473569604914825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Japan!$D$9</c:f>
                  <c:strCache>
                    <c:ptCount val="1"/>
                    <c:pt idx="0">
                      <c:v>1925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{090CB760-01B7-4D01-844B-974788369E8C}</c15:txfldGUID>
                      <c15:f>Japan!$D$9</c15:f>
                      <c15:dlblFieldTableCache>
                        <c:ptCount val="1"/>
                        <c:pt idx="0">
                          <c:v>1925</c:v>
                        </c:pt>
                      </c15:dlblFieldTableCache>
                    </c15:dlblFTEntry>
                  </c15:dlblFieldTable>
                  <c15:showDataLabelsRange val="0"/>
                </c:ext>
                <c:ext xmlns:c16="http://schemas.microsoft.com/office/drawing/2014/chart" uri="{C3380CC4-5D6E-409C-BE32-E72D297353CC}">
                  <c16:uniqueId val="{00000000-B76A-438C-BF21-63CD96AB3B99}"/>
                </c:ext>
              </c:extLst>
            </c:dLbl>
            <c:dLbl>
              <c:idx val="1"/>
              <c:layout/>
              <c:tx>
                <c:strRef>
                  <c:f>Japan!$D$10</c:f>
                  <c:strCache>
                    <c:ptCount val="1"/>
                    <c:pt idx="0">
                      <c:v>1930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{5318BA38-52E3-4D23-A85E-FACFD287FD62}</c15:txfldGUID>
                      <c15:f>Japan!$D$10</c15:f>
                      <c15:dlblFieldTableCache>
                        <c:ptCount val="1"/>
                        <c:pt idx="0">
                          <c:v>1930</c:v>
                        </c:pt>
                      </c15:dlblFieldTableCache>
                    </c15:dlblFTEntry>
                  </c15:dlblFieldTable>
                  <c15:showDataLabelsRange val="0"/>
                </c:ext>
                <c:ext xmlns:c16="http://schemas.microsoft.com/office/drawing/2014/chart" uri="{C3380CC4-5D6E-409C-BE32-E72D297353CC}">
                  <c16:uniqueId val="{00000001-B76A-438C-BF21-63CD96AB3B99}"/>
                </c:ext>
              </c:extLst>
            </c:dLbl>
            <c:dLbl>
              <c:idx val="2"/>
              <c:layout/>
              <c:tx>
                <c:strRef>
                  <c:f>Japan!$D$11</c:f>
                  <c:strCache>
                    <c:ptCount val="1"/>
                    <c:pt idx="0">
                      <c:v>1935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{E6473649-F84B-40FE-8EC0-BA43978F670B}</c15:txfldGUID>
                      <c15:f>Japan!$D$11</c15:f>
                      <c15:dlblFieldTableCache>
                        <c:ptCount val="1"/>
                        <c:pt idx="0">
                          <c:v>1935</c:v>
                        </c:pt>
                      </c15:dlblFieldTableCache>
                    </c15:dlblFTEntry>
                  </c15:dlblFieldTable>
                  <c15:showDataLabelsRange val="0"/>
                </c:ext>
                <c:ext xmlns:c16="http://schemas.microsoft.com/office/drawing/2014/chart" uri="{C3380CC4-5D6E-409C-BE32-E72D297353CC}">
                  <c16:uniqueId val="{00000002-B76A-438C-BF21-63CD96AB3B99}"/>
                </c:ext>
              </c:extLst>
            </c:dLbl>
            <c:dLbl>
              <c:idx val="3"/>
              <c:layout/>
              <c:tx>
                <c:strRef>
                  <c:f>Japan!$D$12</c:f>
                  <c:strCache>
                    <c:ptCount val="1"/>
                    <c:pt idx="0">
                      <c:v>1940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{8329EEE0-3E50-4B8D-89FF-96E0A908FFAF}</c15:txfldGUID>
                      <c15:f>Japan!$D$12</c15:f>
                      <c15:dlblFieldTableCache>
                        <c:ptCount val="1"/>
                        <c:pt idx="0">
                          <c:v>1940</c:v>
                        </c:pt>
                      </c15:dlblFieldTableCache>
                    </c15:dlblFTEntry>
                  </c15:dlblFieldTable>
                  <c15:showDataLabelsRange val="0"/>
                </c:ext>
                <c:ext xmlns:c16="http://schemas.microsoft.com/office/drawing/2014/chart" uri="{C3380CC4-5D6E-409C-BE32-E72D297353CC}">
                  <c16:uniqueId val="{00000003-B76A-438C-BF21-63CD96AB3B99}"/>
                </c:ext>
              </c:extLst>
            </c:dLbl>
            <c:dLbl>
              <c:idx val="4"/>
              <c:layout/>
              <c:tx>
                <c:strRef>
                  <c:f>Japan!$D$13</c:f>
                  <c:strCache>
                    <c:ptCount val="1"/>
                    <c:pt idx="0">
                      <c:v>1947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{9974087B-C55A-4B8E-B9BE-46AF8874390C}</c15:txfldGUID>
                      <c15:f>Japan!$D$13</c15:f>
                      <c15:dlblFieldTableCache>
                        <c:ptCount val="1"/>
                        <c:pt idx="0">
                          <c:v>1947</c:v>
                        </c:pt>
                      </c15:dlblFieldTableCache>
                    </c15:dlblFTEntry>
                  </c15:dlblFieldTable>
                  <c15:showDataLabelsRange val="0"/>
                </c:ext>
                <c:ext xmlns:c16="http://schemas.microsoft.com/office/drawing/2014/chart" uri="{C3380CC4-5D6E-409C-BE32-E72D297353CC}">
                  <c16:uniqueId val="{00000004-B76A-438C-BF21-63CD96AB3B99}"/>
                </c:ext>
              </c:extLst>
            </c:dLbl>
            <c:dLbl>
              <c:idx val="5"/>
              <c:layout/>
              <c:tx>
                <c:strRef>
                  <c:f>Japan!$D$14</c:f>
                  <c:strCache>
                    <c:ptCount val="1"/>
                    <c:pt idx="0">
                      <c:v>1950</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{82BC5D71-37B9-4E75-AA92-2D5C578C5DF6}</c15:txfldGUID>
                      <c15:f>Japan!$D$14</c15:f>
                      <c15:dlblFieldTableCache>
                        <c:ptCount val="1"/>
                        <c:pt idx="0">
                          <c:v>1950</c:v>
                        </c:pt>
                      </c15:dlblFieldTableCache>
                    </c15:dlblFTEntry>
                  </c15:dlblFieldTable>
                  <c15:showDataLabelsRange val="0"/>
                </c:ext>
                <c:ext xmlns:c16="http://schemas.microsoft.com/office/drawing/2014/chart" uri="{C3380CC4-5D6E-409C-BE32-E72D297353CC}">
                  <c16:uniqueId val="{00000005-B76A-438C-BF21-63CD96AB3B99}"/>
                </c:ext>
              </c:extLst>
            </c:dLbl>
            <c:dLbl>
              <c:idx val="6"/>
              <c:layout/>
              <c:tx>
                <c:strRef>
                  <c:f>Japan!$D$15</c:f>
                  <c:strCache>
                    <c:ptCount val="1"/>
                    <c:pt idx="0">
                      <c:v>1955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{BBCB220A-7E27-44D2-B399-6CD43B4F0D32}</c15:txfldGUID>
                      <c15:f>Japan!$D$15</c15:f>
                      <c15:dlblFieldTableCache>
                        <c:ptCount val="1"/>
                        <c:pt idx="0">
                          <c:v>1955</c:v>
                        </c:pt>
                      </c15:dlblFieldTableCache>
                    </c15:dlblFTEntry>
                  </c15:dlblFieldTable>
                  <c15:showDataLabelsRange val="0"/>
                </c:ext>
                <c:ext xmlns:c16="http://schemas.microsoft.com/office/drawing/2014/chart" uri="{C3380CC4-5D6E-409C-BE32-E72D297353CC}">
                  <c16:uniqueId val="{00000006-B76A-438C-BF21-63CD96AB3B99}"/>
                </c:ext>
              </c:extLst>
            </c:dLbl>
            <c:dLbl>
              <c:idx val="7"/>
              <c:layout/>
              <c:tx>
                <c:strRef>
                  <c:f>Japan!$D$16</c:f>
                  <c:strCache>
                    <c:ptCount val="1"/>
                    <c:pt idx="0">
                      <c:v>1960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{37BE62E6-E25F-402B-BD75-C4FF71051348}</c15:txfldGUID>
                      <c15:f>Japan!$D$16</c15:f>
                      <c15:dlblFieldTableCache>
                        <c:ptCount val="1"/>
                        <c:pt idx="0">
                          <c:v>1960</c:v>
                        </c:pt>
                      </c15:dlblFieldTableCache>
                    </c15:dlblFTEntry>
                  </c15:dlblFieldTable>
                  <c15:showDataLabelsRange val="0"/>
                </c:ext>
                <c:ext xmlns:c16="http://schemas.microsoft.com/office/drawing/2014/chart" uri="{C3380CC4-5D6E-409C-BE32-E72D297353CC}">
                  <c16:uniqueId val="{00000007-B76A-438C-BF21-63CD96AB3B99}"/>
                </c:ext>
              </c:extLst>
            </c:dLbl>
            <c:dLbl>
              <c:idx val="8"/>
              <c:layout/>
              <c:tx>
                <c:strRef>
                  <c:f>Japan!$D$17</c:f>
                  <c:strCache>
                    <c:ptCount val="1"/>
                    <c:pt idx="0">
                      <c:v>1965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{C622AEAB-9A91-4760-B24E-DF88F938AC94}</c15:txfldGUID>
                      <c15:f>Japan!$D$17</c15:f>
                      <c15:dlblFieldTableCache>
                        <c:ptCount val="1"/>
                        <c:pt idx="0">
                          <c:v>1965</c:v>
                        </c:pt>
                      </c15:dlblFieldTableCache>
                    </c15:dlblFTEntry>
                  </c15:dlblFieldTable>
                  <c15:showDataLabelsRange val="0"/>
                </c:ext>
                <c:ext xmlns:c16="http://schemas.microsoft.com/office/drawing/2014/chart" uri="{C3380CC4-5D6E-409C-BE32-E72D297353CC}">
                  <c16:uniqueId val="{00000008-B76A-438C-BF21-63CD96AB3B99}"/>
                </c:ext>
              </c:extLst>
            </c:dLbl>
            <c:dLbl>
              <c:idx val="9"/>
              <c:layout/>
              <c:tx>
                <c:strRef>
                  <c:f>Japan!$D$18</c:f>
                  <c:strCache>
                    <c:ptCount val="1"/>
                    <c:pt idx="0">
                      <c:v>1970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{45F46996-6C22-4C03-B6D3-0E968A3767DC}</c15:txfldGUID>
                      <c15:f>Japan!$D$18</c15:f>
                      <c15:dlblFieldTableCache>
                        <c:ptCount val="1"/>
                        <c:pt idx="0">
                          <c:v>1970</c:v>
                        </c:pt>
                      </c15:dlblFieldTableCache>
                    </c15:dlblFTEntry>
                  </c15:dlblFieldTable>
                  <c15:showDataLabelsRange val="0"/>
                </c:ext>
                <c:ext xmlns:c16="http://schemas.microsoft.com/office/drawing/2014/chart" uri="{C3380CC4-5D6E-409C-BE32-E72D297353CC}">
                  <c16:uniqueId val="{00000009-B76A-438C-BF21-63CD96AB3B99}"/>
                </c:ext>
              </c:extLst>
            </c:dLbl>
            <c:dLbl>
              <c:idx val="10"/>
              <c:layout/>
              <c:tx>
                <c:strRef>
                  <c:f>Japan!$D$19</c:f>
                  <c:strCache>
                    <c:ptCount val="1"/>
                    <c:pt idx="0">
                      <c:v>1975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{53FA0A16-E07E-4087-8829-B11406DB767C}</c15:txfldGUID>
                      <c15:f>Japan!$D$19</c15:f>
                      <c15:dlblFieldTableCache>
                        <c:ptCount val="1"/>
                        <c:pt idx="0">
                          <c:v>1975</c:v>
                        </c:pt>
                      </c15:dlblFieldTableCache>
                    </c15:dlblFTEntry>
                  </c15:dlblFieldTable>
                  <c15:showDataLabelsRange val="0"/>
                </c:ext>
                <c:ext xmlns:c16="http://schemas.microsoft.com/office/drawing/2014/chart" uri="{C3380CC4-5D6E-409C-BE32-E72D297353CC}">
                  <c16:uniqueId val="{0000000A-B76A-438C-BF21-63CD96AB3B99}"/>
                </c:ext>
              </c:extLst>
            </c:dLbl>
            <c:dLbl>
              <c:idx val="11"/>
              <c:layout/>
              <c:tx>
                <c:strRef>
                  <c:f>Japan!$D$20</c:f>
                  <c:strCache>
                    <c:ptCount val="1"/>
                    <c:pt idx="0">
                      <c:v>1979</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{02341473-0B0F-4AE6-B313-438DC94E5CAF}</c15:txfldGUID>
                      <c15:f>Japan!$D$20</c15:f>
                      <c15:dlblFieldTableCache>
                        <c:ptCount val="1"/>
                        <c:pt idx="0">
                          <c:v>1979</c:v>
                        </c:pt>
                      </c15:dlblFieldTableCache>
                    </c15:dlblFTEntry>
                  </c15:dlblFieldTable>
                  <c15:showDataLabelsRange val="0"/>
                </c:ext>
                <c:ext xmlns:c16="http://schemas.microsoft.com/office/drawing/2014/chart" uri="{C3380CC4-5D6E-409C-BE32-E72D297353CC}">
                  <c16:uniqueId val="{0000000B-B76A-438C-BF21-63CD96AB3B99}"/>
                </c:ext>
              </c:extLst>
            </c:dLbl>
            <c:dLbl>
              <c:idx val="12"/>
              <c:layout/>
              <c:tx>
                <c:strRef>
                  <c:f>Japan!$D$21</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{FD1C3ABA-00C2-4AD6-A719-E933C65D3729}</c15:txfldGUID>
                      <c15:f>Japan!$D$21</c15:f>
                      <c15:dlblFieldTableCache>
                        <c:ptCount val="1"/>
                      </c15:dlblFieldTableCache>
                    </c15:dlblFTEntry>
                  </c15:dlblFieldTable>
                  <c15:showDataLabelsRange val="0"/>
                </c:ext>
                <c:ext xmlns:c16="http://schemas.microsoft.com/office/drawing/2014/chart" uri="{C3380CC4-5D6E-409C-BE32-E72D297353CC}">
                  <c16:uniqueId val="{0000000C-B76A-438C-BF21-63CD96AB3B99}"/>
                </c:ext>
              </c:extLst>
            </c:dLbl>
            <c:dLbl>
              <c:idx val="13"/>
              <c:layout/>
              <c:tx>
                <c:strRef>
                  <c:f>Japan!$D$22</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{AD91BBBE-269E-453B-9DE1-32562022A6A7}</c15:txfldGUID>
                      <c15:f>Japan!$D$22</c15:f>
                      <c15:dlblFieldTableCache>
                        <c:ptCount val="1"/>
                      </c15:dlblFieldTableCache>
                    </c15:dlblFTEntry>
                  </c15:dlblFieldTable>
                  <c15:showDataLabelsRange val="0"/>
                </c:ext>
                <c:ext xmlns:c16="http://schemas.microsoft.com/office/drawing/2014/chart" uri="{C3380CC4-5D6E-409C-BE32-E72D297353CC}">
                  <c16:uniqueId val="{0000000D-B76A-438C-BF21-63CD96AB3B99}"/>
                </c:ext>
              </c:extLst>
            </c:dLbl>
            <c:dLbl>
              <c:idx val="14"/>
              <c:layout/>
              <c:tx>
                <c:strRef>
                  <c:f>Japan!$D$23</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{AFA83287-0B15-4F34-8D57-CEA2CABDB20C}</c15:txfldGUID>
                      <c15:f>Japan!$D$23</c15:f>
                      <c15:dlblFieldTableCache>
                        <c:ptCount val="1"/>
                      </c15:dlblFieldTableCache>
                    </c15:dlblFTEntry>
                  </c15:dlblFieldTable>
                  <c15:showDataLabelsRange val="0"/>
                </c:ext>
                <c:ext xmlns:c16="http://schemas.microsoft.com/office/drawing/2014/chart" uri="{C3380CC4-5D6E-409C-BE32-E72D297353CC}">
                  <c16:uniqueId val="{0000000E-B76A-438C-BF21-63CD96AB3B99}"/>
                </c:ext>
              </c:extLst>
            </c:dLbl>
            <c:dLbl>
              <c:idx val="15"/>
              <c:layout/>
              <c:tx>
                <c:strRef>
                  <c:f>Japan!$D$24</c:f>
                  <c:strCache>
                    <c:ptCount val="1"/>
                    <c:pt idx="0">
                      <c:v>1983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{D16B50C5-3EDF-46BB-8E16-A3A3A307A55F}</c15:txfldGUID>
                      <c15:f>Japan!$D$24</c15:f>
                      <c15:dlblFieldTableCache>
                        <c:ptCount val="1"/>
                        <c:pt idx="0">
                          <c:v>1983</c:v>
                        </c:pt>
                      </c15:dlblFieldTableCache>
                    </c15:dlblFTEntry>
                  </c15:dlblFieldTable>
                  <c15:showDataLabelsRange val="0"/>
                </c:ext>
                <c:ext xmlns:c16="http://schemas.microsoft.com/office/drawing/2014/chart" uri="{C3380CC4-5D6E-409C-BE32-E72D297353CC}">
                  <c16:uniqueId val="{0000000F-B76A-438C-BF21-63CD96AB3B99}"/>
                </c:ext>
              </c:extLst>
            </c:dLbl>
            <c:dLbl>
              <c:idx val="16"/>
              <c:layout/>
              <c:tx>
                <c:strRef>
                  <c:f>Japan!$D$25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{3463D84D-5FA0-49C1-AD7A-B6A910107ADC}</c15:txfldGUID>
                      <c15:f>Japan!$D$25</c15:f>
                      <c15:dlblFieldTableCache>
                        <c:ptCount val="1"/>
                      </c15:dlblFieldTableCache>
                    </c15:dlblFTEntry>
                  </c15:dlblFieldTable>
                  <c15:showDataLabelsRange val="0"/>
                </c:ext>
                <c:ext xmlns:c16="http://schemas.microsoft.com/office/drawing/2014/chart" uri="{C3380CC4-5D6E-409C-BE32-E72D297353CC}">
                  <c16:uniqueId val="{00000010-B76A-438C-BF21-63CD96AB3B99}"/>
                </c:ext>
              </c:extLst>
            </c:dLbl>
            <c:dLbl>
              <c:idx val="17"/>
              <c:layout/>
              <c:tx>
                <c:strRef>
                  <c:f>Japan!$D$26</c:f>
                  <c:strCache>
                    <c:ptCount val="1"/>
                    <c:pt idx="0">
                      <c:v>1985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{77A2C39F-D27E-4D70-833A-E5C9278848F3}</c15:txfldGUID>
                      <c15:f>Japan!$D$26</c15:f>
                      <c15:dlblFieldTableCache>
                        <c:ptCount val="1"/>
                        <c:pt idx="0">
                          <c:v>1985</c:v>
                        </c:pt>
                      </c15:dlblFieldTableCache>
                    </c15:dlblFTEntry>
                  </c15:dlblFieldTable>
                  <c15:showDataLabelsRange val="0"/>
                </c:ext>
                <c:ext xmlns:c16="http://schemas.microsoft.com/office/drawing/2014/chart" uri="{C3380CC4-5D6E-409C-BE32-E72D297353CC}">
                  <c16:uniqueId val="{00000011-B76A-438C-BF21-63CD96AB3B99}"/>
                </c:ext>
              </c:extLst>
            </c:dLbl>
            <c:dLbl>
              <c:idx val="18"/>
              <c:layout/>
              <c:tx>
                <c:strRef>
                  <c:f>Japan!$D$27</c:f>
                  <c:strCache>
                    <c:ptCount val="1"/>
                    <c:pt idx="0">
                      <c:v>1986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{DB9BE409-678D-4A65-972B-73D6064A6CEB}</c15:txfldGUID>
                      <c15:f>Japan!$D$27</c15:f>
                      <c15:dlblFieldTableCache>
                        <c:ptCount val="1"/>
                        <c:pt idx="0">
                          <c:v>1986</c:v>
                        </c:pt>
                      </c15:dlblFieldTableCache>
                    </c15:dlblFTEntry>
                  </c15:dlblFieldTable>
                  <c15:showDataLabelsRange val="0"/>
                </c:ext>
                <c:ext xmlns:c16="http://schemas.microsoft.com/office/drawing/2014/chart" uri="{C3380CC4-5D6E-409C-BE32-E72D297353CC}">
                  <c16:uniqueId val="{00000012-B76A-438C-BF21-63CD96AB3B99}"/>
                </c:ext>
              </c:extLst>
            </c:dLbl>
            <c:dLbl>
              <c:idx val="19"/>
              <c:layout/>
              <c:tx>
                <c:strRef>
                  <c:f>Japan!$D$28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{37531F87-5657-4491-BBF3-380F3D1A5E55}</c15:txfldGUID>
                      <c15:f>Japan!$D$28</c15:f>
                      <c15:dlblFieldTableCache>
                        <c:ptCount val="1"/>
                      </c15:dlblFieldTableCache>
                    </c15:dlblFTEntry>
                  </c15:dlblFieldTable>
                  <c15:showDataLabelsRange val="0"/>
                </c:ext>
                <c:ext xmlns:c16="http://schemas.microsoft.com/office/drawing/2014/chart" uri="{C3380CC4-5D6E-409C-BE32-E72D297353CC}">
                  <c16:uniqueId val="{00000013-B76A-438C-BF21-63CD96AB3B99}"/>
                </c:ext>
              </c:extLst>
            </c:dLbl>
            <c:dLbl>
              <c:idx val="20"/>
              <c:layout/>
              <c:tx>
                <c:strRef>
                  <c:f>Japan!$D$29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{D1106C83-ECE0-4247-BBBC-1779AA2F6764}</c15:txfldGUID>
                      <c15:f>Japan!$D$29</c15:f>
                      <c15:dlblFieldTableCache>
                        <c:ptCount val="1"/>
                      </c15:dlblFieldTableCache>
                    </c15:dlblFTEntry>
                  </c15:dlblFieldTable>
                  <c15:showDataLabelsRange val="0"/>
                </c:ext>
                <c:ext xmlns:c16="http://schemas.microsoft.com/office/drawing/2014/chart" uri="{C3380CC4-5D6E-409C-BE32-E72D297353CC}">
                  <c16:uniqueId val="{00000014-B76A-438C-BF21-63CD96AB3B99}"/>
                </c:ext>
              </c:extLst>
            </c:dLbl>
            <c:dLbl>
              <c:idx val="21"/>
              <c:layout/>
              <c:tx>
                <c:strRef>
                  <c:f>Japan!$D$30</c:f>
                  <c:strCache>
                    <c:ptCount val="1"/>
                    <c:pt idx="0">
                      <c:v>1989</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{5329F97C-9456-4CF6-BE04-1F6C14B39471}</c15:txfldGUID>
                      <c15:f>Japan!$D$30</c15:f>
                      <c15:dlblFieldTableCache>
                        <c:ptCount val="1"/>
                        <c:pt idx="0">
                          <c:v>1989</c:v>
                        </c:pt>
                      </c15:dlblFieldTableCache>
                    </c15:dlblFTEntry>
                  </c15:dlblFieldTable>
                  <c15:showDataLabelsRange val="0"/>
                </c:ext>
                <c:ext xmlns:c16="http://schemas.microsoft.com/office/drawing/2014/chart" uri="{C3380CC4-5D6E-409C-BE32-E72D297353CC}">
                  <c16:uniqueId val="{00000015-B76A-438C-BF21-63CD96AB3B99}"/>
                </c:ext>
              </c:extLst>
            </c:dLbl>
            <c:dLbl>
              <c:idx val="22"/>
              <c:layout/>
              <c:tx>
                <c:strRef>
                  <c:f>Japan!$D$31</c:f>
                  <c:strCache>
                    <c:ptCount val="1"/>
                    <c:pt idx="0">
                      <c:v>1990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{EEE86E8B-7579-4DFC-A7EC-ABAC08007DA1}</c15:txfldGUID>
                      <c15:f>Japan!$D$31</c15:f>
                      <c15:dlblFieldTableCache>
                        <c:ptCount val="1"/>
                        <c:pt idx="0">
                          <c:v>1990</c:v>
                        </c:pt>
                      </c15:dlblFieldTableCache>
                    </c15:dlblFTEntry>
                  </c15:dlblFieldTable>
                  <c15:showDataLabelsRange val="0"/>
                </c:ext>
                <c:ext xmlns:c16="http://schemas.microsoft.com/office/drawing/2014/chart" uri="{C3380CC4-5D6E-409C-BE32-E72D297353CC}">
                  <c16:uniqueId val="{00000016-B76A-438C-BF21-63CD96AB3B99}"/>
                </c:ext>
              </c:extLst>
            </c:dLbl>
            <c:dLbl>
              <c:idx val="23"/>
              <c:layout/>
              <c:tx>
                <c:strRef>
                  <c:f>Japan!$D$32</c:f>
                  <c:strCache>
                    <c:ptCount val="1"/>
                    <c:pt idx="0">
                      <c:v>1991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{31171D37-8651-4C7D-8470-7D1D17ABF6B5}</c15:txfldGUID>
                      <c15:f>Japan!$D$32</c15:f>
                      <c15:dlblFieldTableCache>
                        <c:ptCount val="1"/>
                        <c:pt idx="0">
                          <c:v>1991</c:v>
                        </c:pt>
                      </c15:dlblFieldTableCache>
                    </c15:dlblFTEntry>
                  </c15:dlblFieldTable>
                  <c15:showDataLabelsRange val="0"/>
                </c:ext>
                <c:ext xmlns:c16="http://schemas.microsoft.com/office/drawing/2014/chart" uri="{C3380CC4-5D6E-409C-BE32-E72D297353CC}">
                  <c16:uniqueId val="{00000017-B76A-438C-BF21-63CD96AB3B99}"/>
                </c:ext>
              </c:extLst>
            </c:dLbl>
            <c:dLbl>
              <c:idx val="24"/>
              <c:layout/>
              <c:tx>
                <c:strRef>
                  <c:f>Japan!$D$33</c:f>
                  <c:strCache>
                    <c:ptCount val="1"/>
                    <c:pt idx="0">
                      <c:v>1992</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{1678F253-62D4-4801-B9C9-63FCBD8DECFA}</c15:txfldGUID>
                      <c15:f>Japan!$D$33</c15:f>
                      <c15:dlblFieldTableCache>
                        <c:ptCount val="1"/>
                        <c:pt idx="0">
                          <c:v>1992</c:v>
                        </c:pt>
                      </c15:dlblFieldTableCache>
                    </c15:dlblFTEntry>
                  </c15:dlblFieldTable>
                  <c15:showDataLabelsRange val="0"/>
                </c:ext>
                <c:ext xmlns:c16="http://schemas.microsoft.com/office/drawing/2014/chart" uri="{C3380CC4-5D6E-409C-BE32-E72D297353CC}">
                  <c16:uniqueId val="{00000018-B76A-438C-BF21-63CD96AB3B99}"/>
                </c:ext>
              </c:extLst>
            </c:dLbl>
            <c:dLbl>
              <c:idx val="25"/>
              <c:layout/>
              <c:tx>
                <c:strRef>
                  <c:f>Japan!$D$34</c:f>
                  <c:strCache>
                    <c:ptCount val="1"/>
                    <c:pt idx="0">
                      <c:v>1993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{A0430604-5021-43E2-9A2B-CB324BF80B24}</c15:txfldGUID>
                      <c15:f>Japan!$D$34</c15:f>
                      <c15:dlblFieldTableCache>
                        <c:ptCount val="1"/>
                        <c:pt idx="0">
                          <c:v>1993</c:v>
                        </c:pt>
                      </c15:dlblFieldTableCache>
                    </c15:dlblFTEntry>
                  </c15:dlblFieldTable>
                  <c15:showDataLabelsRange val="0"/>
                </c:ext>
                <c:ext xmlns:c16="http://schemas.microsoft.com/office/drawing/2014/chart" uri="{C3380CC4-5D6E-409C-BE32-E72D297353CC}">
                  <c16:uniqueId val="{00000019-B76A-438C-BF21-63CD96AB3B99}"/>
                </c:ext>
              </c:extLst>
            </c:dLbl>
            <c:dLbl>
              <c:idx val="26"/>
              <c:layout/>
              <c:tx>
                <c:strRef>
                  <c:f>Japan!$D$35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{0BA083A3-8985-443B-82DD-5E0EDA9B3D61}</c15:txfldGUID>
                      <c15:f>Japan!$D$35</c15:f>
                      <c15:dlblFieldTableCache>
                        <c:ptCount val="1"/>
                      </c15:dlblFieldTableCache>
                    </c15:dlblFTEntry>
                  </c15:dlblFieldTable>
                  <c15:showDataLabelsRange val="0"/>
                </c:ext>
                <c:ext xmlns:c16="http://schemas.microsoft.com/office/drawing/2014/chart" uri="{C3380CC4-5D6E-409C-BE32-E72D297353CC}">
                  <c16:uniqueId val="{0000001A-B76A-438C-BF21-63CD96AB3B99}"/>
                </c:ext>
              </c:extLst>
            </c:dLbl>
            <c:dLbl>
              <c:idx val="27"/>
              <c:layout/>
              <c:tx>
                <c:strRef>
                  <c:f>Japan!$D$36</c:f>
                  <c:strCache>
                    <c:ptCount val="1"/>
                    <c:pt idx="0">
                      <c:v>1995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{5EA03BCF-436B-4A25-BF6E-2D339ADEE63A}</c15:txfldGUID>
                      <c15:f>Japan!$D$36</c15:f>
                      <c15:dlblFieldTableCache>
                        <c:ptCount val="1"/>
                        <c:pt idx="0">
                          <c:v>1995</c:v>
                        </c:pt>
                      </c15:dlblFieldTableCache>
                    </c15:dlblFTEntry>
                  </c15:dlblFieldTable>
                  <c15:showDataLabelsRange val="0"/>
                </c:ext>
                <c:ext xmlns:c16="http://schemas.microsoft.com/office/drawing/2014/chart" uri="{C3380CC4-5D6E-409C-BE32-E72D297353CC}">
                  <c16:uniqueId val="{0000001B-B76A-438C-BF21-63CD96AB3B99}"/>
                </c:ext>
              </c:extLst>
            </c:dLbl>
            <c:dLbl>
              <c:idx val="28"/>
              <c:layout/>
              <c:tx>
                <c:strRef>
                  <c:f>Japan!$D$37</c:f>
                  <c:strCache>
                    <c:ptCount val="1"/>
                    <c:pt idx="0">
                      <c:v>1996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{C36B55F4-7A3D-4048-9AE9-3FB61F05360B}</c15:txfldGUID>
                      <c15:f>Japan!$D$37</c15:f>
                      <c15:dlblFieldTableCache>
                        <c:ptCount val="1"/>
                        <c:pt idx="0">
                          <c:v>1996</c:v>
                        </c:pt>
                      </c15:dlblFieldTableCache>
                    </c15:dlblFTEntry>
                  </c15:dlblFieldTable>
                  <c15:showDataLabelsRange val="0"/>
                </c:ext>
                <c:ext xmlns:c16="http://schemas.microsoft.com/office/drawing/2014/chart" uri="{C3380CC4-5D6E-409C-BE32-E72D297353CC}">
                  <c16:uniqueId val="{0000001C-B76A-438C-BF21-63CD96AB3B99}"/>
                </c:ext>
              </c:extLst>
            </c:dLbl>
            <c:dLbl>
              <c:idx val="29"/>
              <c:layout/>
              <c:tx>
                <c:strRef>
                  <c:f>Japan!$D$38</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{B2D265A9-314F-417B-AF39-8650189C9BCF}</c15:txfldGUID>
                      <c15:f>Japan!$D$38</c15:f>
                      <c15:dlblFieldTableCache>
                        <c:ptCount val="1"/>
                      </c15:dlblFieldTableCache>
                    </c15:dlblFTEntry>
                  </c15:dlblFieldTable>
                  <c15:showDataLabelsRange val="0"/>
                </c:ext>
                <c:ext xmlns:c16="http://schemas.microsoft.com/office/drawing/2014/chart" uri="{C3380CC4-5D6E-409C-BE32-E72D297353CC}">
                  <c16:uniqueId val="{0000001D-B76A-438C-BF21-63CD96AB3B99}"/>
                </c:ext>
              </c:extLst>
            </c:dLbl>
            <c:dLbl>
              <c:idx val="30"/>
              <c:layout/>
              <c:tx>
                <c:strRef>
                  <c:f>Japan!$D$39</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{EDFB3DFE-E0B9-4537-9E8E-290849668179}</c15:txfldGUID>
                      <c15:f>Japan!$D$39</c15:f>
                      <c15:dlblFieldTableCache>
                        <c:ptCount val="1"/>
                      </c15:dlblFieldTableCache>
                    </c15:dlblFTEntry>
                  </c15:dlblFieldTable>
                  <c15:showDataLabelsRange val="0"/>
                </c:ext>
                <c:ext xmlns:c16="http://schemas.microsoft.com/office/drawing/2014/chart" uri="{C3380CC4-5D6E-409C-BE32-E72D297353CC}">
                  <c16:uniqueId val="{0000001E-B76A-438C-BF21-63CD96AB3B99}"/>
                </c:ext>
              </c:extLst>
            </c:dLbl>
            <c:dLbl>
              <c:idx val="31"/>
              <c:layout/>
              <c:tx>
                <c:strRef>
                  <c:f>Japan!$D$40</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{5D41C854-15D9-4781-9D29-35535F21ED6A}</c15:txfldGUID>
                      <c15:f>Japan!$D$40</c15:f>
                      <c15:dlblFieldTableCache>
                        <c:ptCount val="1"/>
                        <c:pt idx="0">
                          <c:v>1999</c:v>
                        </c:pt>
                      </c15:dlblFieldTableCache>
                    </c15:dlblFTEntry>
                  </c15:dlblFieldTable>
                  <c15:showDataLabelsRange val="0"/>
                </c:ext>
                <c:ext xmlns:c16="http://schemas.microsoft.com/office/drawing/2014/chart" uri="{C3380CC4-5D6E-409C-BE32-E72D297353CC}">
                  <c16:uniqueId val="{0000001F-B76A-438C-BF21-63CD96AB3B99}"/>
                </c:ext>
              </c:extLst>
            </c:dLbl>
            <c:dLbl>
              <c:idx val="32"/>
              <c:layout/>
              <c:tx>
                <c:strRef>
                  <c:f>Japan!$D$41</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{77454CF5-90F6-4B0E-BCE1-0F8EAEEF041B}</c15:txfldGUID>
                      <c15:f>Japan!$D$41</c15:f>
                      <c15:dlblFieldTableCache>
                        <c:ptCount val="1"/>
                        <c:pt idx="0">
                          <c:v>2000</c:v>
                        </c:pt>
                      </c15:dlblFieldTableCache>
                    </c15:dlblFTEntry>
                  </c15:dlblFieldTable>
                  <c15:showDataLabelsRange val="0"/>
                </c:ext>
                <c:ext xmlns:c16="http://schemas.microsoft.com/office/drawing/2014/chart" uri="{C3380CC4-5D6E-409C-BE32-E72D297353CC}">
                  <c16:uniqueId val="{00000020-B76A-438C-BF21-63CD96AB3B99}"/>
                </c:ext>
              </c:extLst>
            </c:dLbl>
            <c:dLbl>
              <c:idx val="33"/>
              <c:layout/>
              <c:tx>
                <c:strRef>
                  <c:f>Japan!$D$42</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{576C3F40-CBE5-4858-874A-F37C3CD3C012}</c15:txfldGUID>
                      <c15:f>Japan!$D$42</c15:f>
                      <c15:dlblFieldTableCache>
                        <c:ptCount val="1"/>
                        <c:pt idx="0">
                          <c:v>2001</c:v>
                        </c:pt>
                      </c15:dlblFieldTableCache>
                    </c15:dlblFTEntry>
                  </c15:dlblFieldTable>
                  <c15:showDataLabelsRange val="0"/>
                </c:ext>
                <c:ext xmlns:c16="http://schemas.microsoft.com/office/drawing/2014/chart" uri="{C3380CC4-5D6E-409C-BE32-E72D297353CC}">
                  <c16:uniqueId val="{00000021-B76A-438C-BF21-63CD96AB3B99}"/>
                </c:ext>
              </c:extLst>
            </c:dLbl>
            <c:dLbl>
              <c:idx val="34"/>
              <c:layout/>
              <c:tx>
                <c:strRef>
                  <c:f>Japan!$D$43</c:f>
                  <c:strCache>
                    <c:ptCount val="1"/>
                    <c:pt idx="0">
                      <c:v>2002</c:v>
                    </c:pt>
                  </c:strCache>
                </c:strRef>
              </c:tx>
              <c:dLblPos val="l"/>
              <c:showLegendKey val="0"/>
              <c:showVal val="1"/>
              <c:showCatName val="0"/>
              <c:showSerName val="0"/>
              <c:showPercent val="0"/>
              <c:showBubbleSize val="0"/>
              <c:extLst>
                <c:ext xmlns:c15="http://schemas.microsoft.com/office/drawing/2012/chart" uri="{CE6537A1-D6FC-4f65-9D91-7224C49458BB}">
                  <c15:layout/>
                  <c15:dlblFieldTable>
                    <c15:dlblFTEntry>
                      <c15:txfldGUID>{A75DA6C0-ECB0-445F-82AD-6F6459584CBC}</c15:txfldGUID>
                      <c15:f>Japan!$D$43</c15:f>
                      <c15:dlblFieldTableCache>
                        <c:ptCount val="1"/>
                        <c:pt idx="0">
                          <c:v>2002</c:v>
                        </c:pt>
                      </c15:dlblFieldTableCache>
                    </c15:dlblFTEntry>
                  </c15:dlblFieldTable>
                  <c15:showDataLabelsRange val="0"/>
                </c:ext>
                <c:ext xmlns:c16="http://schemas.microsoft.com/office/drawing/2014/chart" uri="{C3380CC4-5D6E-409C-BE32-E72D297353CC}">
                  <c16:uniqueId val="{00000022-B76A-438C-BF21-63CD96AB3B99}"/>
                </c:ext>
              </c:extLst>
            </c:dLbl>
            <c:dLbl>
              <c:idx val="35"/>
              <c:layout/>
              <c:tx>
                <c:strRef>
                  <c:f>Japan!$D$44</c:f>
                  <c:strCache>
                    <c:ptCount val="1"/>
                    <c:pt idx="0">
                      <c:v>2003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{6F44FF54-52C4-4BFF-A5FC-D334166B660B}</c15:txfldGUID>
                      <c15:f>Japan!$D$44</c15:f>
                      <c15:dlblFieldTableCache>
                        <c:ptCount val="1"/>
                        <c:pt idx="0">
                          <c:v>2003</c:v>
                        </c:pt>
                      </c15:dlblFieldTableCache>
                    </c15:dlblFTEntry>
                  </c15:dlblFieldTable>
                  <c15:showDataLabelsRange val="0"/>
                </c:ext>
                <c:ext xmlns:c16="http://schemas.microsoft.com/office/drawing/2014/chart" uri="{C3380CC4-5D6E-409C-BE32-E72D297353CC}">
                  <c16:uniqueId val="{00000023-B76A-438C-BF21-63CD96AB3B99}"/>
                </c:ext>
              </c:extLst>
            </c:dLbl>
            <c:dLbl>
              <c:idx val="36"/>
              <c:layout/>
              <c:tx>
                <c:strRef>
                  <c:f>Japan!$D$45</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{ADF218E2-BD30-480F-9D28-591F8BF7D9FD}</c15:txfldGUID>
                      <c15:f>Japan!$D$45</c15:f>
                      <c15:dlblFieldTableCache>
                        <c:ptCount val="1"/>
                        <c:pt idx="0">
                          <c:v>2004</c:v>
                        </c:pt>
                      </c15:dlblFieldTableCache>
                    </c15:dlblFTEntry>
                  </c15:dlblFieldTable>
                  <c15:showDataLabelsRange val="0"/>
                </c:ext>
                <c:ext xmlns:c16="http://schemas.microsoft.com/office/drawing/2014/chart" uri="{C3380CC4-5D6E-409C-BE32-E72D297353CC}">
                  <c16:uniqueId val="{00000024-B76A-438C-BF21-63CD96AB3B99}"/>
                </c:ext>
              </c:extLst>
            </c:dLbl>
            <c:dLbl>
              <c:idx val="37"/>
              <c:layout/>
              <c:tx>
                <c:strRef>
                  <c:f>Japan!$D$46</c:f>
                  <c:strCache>
                    <c:ptCount val="1"/>
                    <c:pt idx="0">
                      <c:v>2005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{1BA88C09-F5EB-4241-BC1E-A684A1DB1B75}</c15:txfldGUID>
                      <c15:f>Japan!$D$46</c15:f>
                      <c15:dlblFieldTableCache>
                        <c:ptCount val="1"/>
                        <c:pt idx="0">
                          <c:v>2005</c:v>
                        </c:pt>
                      </c15:dlblFieldTableCache>
                    </c15:dlblFTEntry>
                  </c15:dlblFieldTable>
                  <c15:showDataLabelsRange val="0"/>
                </c:ext>
                <c:ext xmlns:c16="http://schemas.microsoft.com/office/drawing/2014/chart" uri="{C3380CC4-5D6E-409C-BE32-E72D297353CC}">
                  <c16:uniqueId val="{00000025-B76A-438C-BF21-63CD96AB3B99}"/>
                </c:ext>
              </c:extLst>
            </c:dLbl>
            <c:dLbl>
              <c:idx val="38"/>
              <c:layout/>
              <c:tx>
                <c:strRef>
                  <c:f>Japan!$D$47</c:f>
                  <c:strCache>
                    <c:ptCount val="1"/>
                    <c:pt idx="0">
                      <c:v>2006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{8D292BBB-0AC3-4179-B86F-7D3245CA450D}</c15:txfldGUID>
                      <c15:f>Japan!$D$47</c15:f>
                      <c15:dlblFieldTableCache>
                        <c:ptCount val="1"/>
                        <c:pt idx="0">
                          <c:v>2006</c:v>
                        </c:pt>
                      </c15:dlblFieldTableCache>
                    </c15:dlblFTEntry>
                  </c15:dlblFieldTable>
                  <c15:showDataLabelsRange val="0"/>
                </c:ext>
                <c:ext xmlns:c16="http://schemas.microsoft.com/office/drawing/2014/chart" uri="{C3380CC4-5D6E-409C-BE32-E72D297353CC}">
                  <c16:uniqueId val="{00000026-B76A-438C-BF21-63CD96AB3B99}"/>
                </c:ext>
              </c:extLst>
            </c:dLbl>
            <c:dLbl>
              <c:idx val="39"/>
              <c:layout/>
              <c:tx>
                <c:strRef>
                  <c:f>Japan!$D$48</c:f>
                  <c:strCache>
                    <c:ptCount val="1"/>
                    <c:pt idx="0">
                      <c:v>2007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{2ABD938A-7857-4731-9494-AAE157735FDA}</c15:txfldGUID>
                      <c15:f>Japan!$D$48</c15:f>
                      <c15:dlblFieldTableCache>
                        <c:ptCount val="1"/>
                        <c:pt idx="0">
                          <c:v>2007</c:v>
                        </c:pt>
                      </c15:dlblFieldTableCache>
                    </c15:dlblFTEntry>
                  </c15:dlblFieldTable>
                  <c15:showDataLabelsRange val="0"/>
                </c:ext>
                <c:ext xmlns:c16="http://schemas.microsoft.com/office/drawing/2014/chart" uri="{C3380CC4-5D6E-409C-BE32-E72D297353CC}">
                  <c16:uniqueId val="{00000027-B76A-438C-BF21-63CD96AB3B99}"/>
                </c:ext>
              </c:extLst>
            </c:dLbl>
            <c:dLbl>
              <c:idx val="40"/>
              <c:layout/>
              <c:tx>
                <c:strRef>
                  <c:f>Japan!$D$49</c:f>
                  <c:strCache>
                    <c:ptCount val="1"/>
                    <c:pt idx="0">
                      <c:v>2008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{DC95511E-8C58-4D25-B56E-4669D32C6C47}</c15:txfldGUID>
                      <c15:f>Japan!$D$49</c15:f>
                      <c15:dlblFieldTableCache>
                        <c:ptCount val="1"/>
                        <c:pt idx="0">
                          <c:v>2008</c:v>
                        </c:pt>
                      </c15:dlblFieldTableCache>
                    </c15:dlblFTEntry>
                  </c15:dlblFieldTable>
                  <c15:showDataLabelsRange val="0"/>
                </c:ext>
                <c:ext xmlns:c16="http://schemas.microsoft.com/office/drawing/2014/chart" uri="{C3380CC4-5D6E-409C-BE32-E72D297353CC}">
                  <c16:uniqueId val="{00000028-B76A-438C-BF21-63CD96AB3B99}"/>
                </c:ext>
              </c:extLst>
            </c:dLbl>
            <c:dLbl>
              <c:idx val="41"/>
              <c:layout/>
              <c:tx>
                <c:strRef>
                  <c:f>Japan!$D$50</c:f>
                  <c:strCache>
                    <c:ptCount val="1"/>
                    <c:pt idx="0">
                      <c:v>2009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{62582FAA-197A-484D-B119-1B99CF3CAF24}</c15:txfldGUID>
                      <c15:f>Japan!$D$50</c15:f>
                      <c15:dlblFieldTableCache>
                        <c:ptCount val="1"/>
                        <c:pt idx="0">
                          <c:v>2009</c:v>
                        </c:pt>
                      </c15:dlblFieldTableCache>
                    </c15:dlblFTEntry>
                  </c15:dlblFieldTable>
                  <c15:showDataLabelsRange val="0"/>
                </c:ext>
                <c:ext xmlns:c16="http://schemas.microsoft.com/office/drawing/2014/chart" uri="{C3380CC4-5D6E-409C-BE32-E72D297353CC}">
                  <c16:uniqueId val="{00000029-B76A-438C-BF21-63CD96AB3B99}"/>
                </c:ext>
              </c:extLst>
            </c:dLbl>
            <c:dLbl>
              <c:idx val="42"/>
              <c:layout/>
              <c:tx>
                <c:strRef>
                  <c:f>Japan!$D$51</c:f>
                  <c:strCache>
                    <c:ptCount val="1"/>
                    <c:pt idx="0">
                      <c:v>2010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{27646248-57BB-48E0-92D9-C6EDC56975CB}</c15:txfldGUID>
                      <c15:f>Japan!$D$51</c15:f>
                      <c15:dlblFieldTableCache>
                        <c:ptCount val="1"/>
                        <c:pt idx="0">
                          <c:v>2010</c:v>
                        </c:pt>
                      </c15:dlblFieldTableCache>
                    </c15:dlblFTEntry>
                  </c15:dlblFieldTable>
                  <c15:showDataLabelsRange val="0"/>
                </c:ext>
                <c:ext xmlns:c16="http://schemas.microsoft.com/office/drawing/2014/chart" uri="{C3380CC4-5D6E-409C-BE32-E72D297353CC}">
                  <c16:uniqueId val="{0000002A-B76A-438C-BF21-63CD96AB3B99}"/>
                </c:ext>
              </c:extLst>
            </c:dLbl>
            <c:dLbl>
              <c:idx val="43"/>
              <c:layout/>
              <c:tx>
                <c:strRef>
                  <c:f>Japan!$D$52</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{63DAB0A3-BCC8-4E25-8573-BD738BAFB37F}</c15:txfldGUID>
                      <c15:f>Japan!$D$52</c15:f>
                      <c15:dlblFieldTableCache>
                        <c:ptCount val="1"/>
                        <c:pt idx="0">
                          <c:v>2011</c:v>
                        </c:pt>
                      </c15:dlblFieldTableCache>
                    </c15:dlblFTEntry>
                  </c15:dlblFieldTable>
                  <c15:showDataLabelsRange val="0"/>
                </c:ext>
                <c:ext xmlns:c16="http://schemas.microsoft.com/office/drawing/2014/chart" uri="{C3380CC4-5D6E-409C-BE32-E72D297353CC}">
                  <c16:uniqueId val="{0000002B-B76A-438C-BF21-63CD96AB3B99}"/>
                </c:ext>
              </c:extLst>
            </c:dLbl>
            <c:dLbl>
              <c:idx val="44"/>
              <c:layout/>
              <c:tx>
                <c:strRef>
                  <c:f>Japan!$D$53</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{5A7A8C4F-D647-4234-B4D9-C34DF48BC75B}</c15:txfldGUID>
                      <c15:f>Japan!$D$53</c15:f>
                      <c15:dlblFieldTableCache>
                        <c:ptCount val="1"/>
                        <c:pt idx="0">
                          <c:v>2012</c:v>
                        </c:pt>
                      </c15:dlblFieldTableCache>
                    </c15:dlblFTEntry>
                  </c15:dlblFieldTable>
                  <c15:showDataLabelsRange val="0"/>
                </c:ext>
                <c:ext xmlns:c16="http://schemas.microsoft.com/office/drawing/2014/chart" uri="{C3380CC4-5D6E-409C-BE32-E72D297353CC}">
                  <c16:uniqueId val="{0000002C-B76A-438C-BF21-63CD96AB3B99}"/>
                </c:ext>
              </c:extLst>
            </c:dLbl>
            <c:dLbl>
              <c:idx val="45"/>
              <c:layout/>
              <c:tx>
                <c:strRef>
                  <c:f>Japan!$D$54</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{59D52295-B441-4117-9D91-27ABF0A95692}</c15:txfldGUID>
                      <c15:f>Japan!$D$54</c15:f>
                      <c15:dlblFieldTableCache>
                        <c:ptCount val="1"/>
                        <c:pt idx="0">
                          <c:v>2013</c:v>
                        </c:pt>
                      </c15:dlblFieldTableCache>
                    </c15:dlblFTEntry>
                  </c15:dlblFieldTable>
                  <c15:showDataLabelsRange val="0"/>
                </c:ext>
                <c:ext xmlns:c16="http://schemas.microsoft.com/office/drawing/2014/chart" uri="{C3380CC4-5D6E-409C-BE32-E72D297353CC}">
                  <c16:uniqueId val="{0000002D-B76A-438C-BF21-63CD96AB3B99}"/>
                </c:ext>
              </c:extLst>
            </c:dLbl>
            <c:dLbl>
              <c:idx val="46"/>
              <c:layout/>
              <c:tx>
                <c:strRef>
                  <c:f>Japan!$D$55</c:f>
                  <c:strCache>
                    <c:ptCount val="1"/>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{00EC38AB-0747-4D5E-900A-5A47114CB3CD}</c15:txfldGUID>
                      <c15:f>Japan!$D$55</c15:f>
                      <c15:dlblFieldTableCache>
                        <c:ptCount val="1"/>
                      </c15:dlblFieldTableCache>
                    </c15:dlblFTEntry>
                  </c15:dlblFieldTable>
                  <c15:showDataLabelsRange val="0"/>
                </c:ext>
                <c:ext xmlns:c16="http://schemas.microsoft.com/office/drawing/2014/chart" uri="{C3380CC4-5D6E-409C-BE32-E72D297353CC}">
                  <c16:uniqueId val="{0000002E-B76A-438C-BF21-63CD96AB3B99}"/>
                </c:ext>
              </c:extLst>
            </c:dLbl>
            <c:dLbl>
              <c:idx val="47"/>
              <c:layout/>
              <c:tx>
                <c:strRef>
                  <c:f>Japan!$D$56</c:f>
                  <c:strCache>
                    <c:ptCount val="1"/>
                    <c:pt idx="0">
                      <c:v>2015</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{0311ACE2-13BE-4CE1-ABC6-F07270732EE8}</c15:txfldGUID>
                      <c15:f>Japan!$D$56</c15:f>
                      <c15:dlblFieldTableCache>
                        <c:ptCount val="1"/>
                        <c:pt idx="0">
                          <c:v>2015</c:v>
                        </c:pt>
                      </c15:dlblFieldTableCache>
                    </c15:dlblFTEntry>
                  </c15:dlblFieldTable>
                  <c15:showDataLabelsRange val="0"/>
                </c:ext>
                <c:ext xmlns:c16="http://schemas.microsoft.com/office/drawing/2014/chart" uri="{C3380CC4-5D6E-409C-BE32-E72D297353CC}">
                  <c16:uniqueId val="{0000002F-B76A-438C-BF21-63CD96AB3B99}"/>
                </c:ext>
              </c:extLst>
            </c:dLbl>
            <c:dLbl>
              <c:idx val="48"/>
              <c:layout/>
              <c:tx>
                <c:strRef>
                  <c:f>Japan!$D$57</c:f>
                  <c:strCache>
                    <c:ptCount val="1"/>
                    <c:pt idx="0">
                      <c:v>2016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{70059943-F0DA-4335-BA98-5D65FA3AE14B}</c15:txfldGUID>
                      <c15:f>Japan!$D$57</c15:f>
                      <c15:dlblFieldTableCache>
                        <c:ptCount val="1"/>
                        <c:pt idx="0">
                          <c:v>2016</c:v>
                        </c:pt>
                      </c15:dlblFieldTableCache>
                    </c15:dlblFTEntry>
                  </c15:dlblFieldTable>
                  <c15:showDataLabelsRange val="0"/>
                </c:ext>
                <c:ext xmlns:c16="http://schemas.microsoft.com/office/drawing/2014/chart" uri="{C3380CC4-5D6E-409C-BE32-E72D297353CC}">
                  <c16:uniqueId val="{00000030-B76A-438C-BF21-63CD96AB3B99}"/>
                </c:ext>
              </c:extLst>
            </c:dLbl>
            <c:dLbl>
              <c:idx val="4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{BE78E91B-E38F-4028-B318-45845696DE82}</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1-B76A-438C-BF21-63CD96AB3B99}"/>
                </c:ext>
              </c:extLst>
            </c:dLbl>
            <c:dLbl>
              <c:idx val="50"/>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{291445F4-ECF9-4424-9396-66E8EE5121B9}</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2-B76A-438C-BF21-63CD96AB3B99}"/>
                </c:ext>
              </c:extLst>
            </c:dLbl>
            <c:dLbl>
              <c:idx val="51"/>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{1A9FDE5B-CB58-4C09-8565-24B97F17E98B}</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3-B76A-438C-BF21-63CD96AB3B99}"/>
                </c:ext>
              </c:extLst>
            </c:dLbl>
            <c:dLbl>
              <c:idx val="52"/>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{7425693F-D5FC-4155-BD9D-B772C58F9266}</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4-B76A-438C-BF21-63CD96AB3B99}"/>
                </c:ext>
              </c:extLst>
            </c:dLbl>
            <c:dLbl>
              <c:idx val="53"/>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{EF9E35E8-B6B2-4888-8F0D-646D9F678C75}</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5-B76A-438C-BF21-63CD96AB3B99}"/>
                </c:ext>
              </c:extLst>
            </c:dLbl>
            <c:dLbl>
              <c:idx val="54"/>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{68D4E784-C6AB-42E2-9D9D-C38979DF06DE}</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6-B76A-438C-BF21-63CD96AB3B99}"/>
                </c:ext>
              </c:extLst>
            </c:dLbl>
            <c:dLbl>
              <c:idx val="55"/>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{4C73AE6E-D435-46A6-95C6-39C86AF2997A}</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7-B76A-438C-BF21-63CD96AB3B99}"/>
                </c:ext>
              </c:extLst>
            </c:dLbl>
            <c:dLbl>
              <c:idx val="56"/>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{8D774C38-38DC-4711-9D1D-C1A37566814C}</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8-B76A-438C-BF21-63CD96AB3B99}"/>
                </c:ext>
              </c:extLst>
            </c:dLbl>
            <c:dLbl>
              <c:idx val="57"/>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{4A1A9990-3E01-49AF-84C1-777E1440A0A8}</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9-B76A-438C-BF21-63CD96AB3B99}"/>
                </c:ext>
              </c:extLst>
            </c:dLbl>
            <c:dLbl>
              <c:idx val="58"/>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{01C82600-50DD-4AB6-B790-0CEA0C598F1E}</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A-B76A-438C-BF21-63CD96AB3B99}"/>
                </c:ext>
              </c:extLst>
            </c:dLbl>
            <c:dLbl>
              <c:idx val="5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{FE6F5E8C-C3E1-473C-B3BB-82756765B347}</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B-B76A-438C-BF21-63CD96AB3B99}"/>
                </c:ext>
              </c:extLst>
            </c:dLbl>
            <c:dLbl>
              <c:idx val="60"/>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{FA93948D-632A-42A9-A6FD-1EE19927DCE8}</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C-B76A-438C-BF21-63CD96AB3B99}"/>
                </c:ext>
              </c:extLst>
            </c:dLbl>
            <c:dLbl>
              <c:idx val="61"/>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{2C3C4521-8AB9-44AE-B123-E723B964FDD8}</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D-B76A-438C-BF21-63CD96AB3B99}"/>
                </c:ext>
              </c:extLst>
            </c:dLbl>
            <c:dLbl>
              <c:idx val="62"/>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{0615E8E3-E57A-4D5F-BB9F-56B77448D989}</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E-B76A-438C-BF21-63CD96AB3B99}"/>
                </c:ext>
              </c:extLst>
            </c:dLbl>
            <c:dLbl>
              <c:idx val="63"/>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{A12035B9-52BD-492B-BF39-73B6527925AD}</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F-B76A-438C-BF21-63CD96AB3B99}"/>
                </c:ext>
              </c:extLst>
            </c:dLbl>
            <c:dLbl>
              <c:idx val="64"/>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{01DDFDBC-F150-4958-B608-CC86C4EA8CBD}</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0-B76A-438C-BF21-63CD96AB3B99}"/>
                </c:ext>
              </c:extLst>
            </c:dLbl>
            <c:dLbl>
              <c:idx val="65"/>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{76C77D27-DCE8-4563-BE49-76FB1C039955}</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1-B76A-438C-BF21-63CD96AB3B99}"/>
                </c:ext>
              </c:extLst>
            </c:dLbl>
            <c:dLbl>
              <c:idx val="66"/>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{08F00C17-6233-4EF9-A809-F1F5836918DA}</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2-B76A-438C-BF21-63CD96AB3B99}"/>
                </c:ext>
              </c:extLst>
            </c:dLbl>
            <c:dLbl>
              <c:idx val="67"/>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{C79E1D61-2B6E-44CF-B947-0AD41A7EF5FA}</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3-B76A-438C-BF21-63CD96AB3B99}"/>
                </c:ext>
              </c:extLst>
            </c:dLbl>
            <c:dLbl>
              <c:idx val="68"/>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{D54FCB94-3EE8-4B19-9EFC-FF8DB31A2290}</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4-B76A-438C-BF21-63CD96AB3B99}"/>
                </c:ext>
              </c:extLst>
            </c:dLbl>
            <c:dLbl>
              <c:idx val="6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{66BC04DA-35DA-4AD1-B28F-5706F12835B4}</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5-B76A-438C-BF21-63CD96AB3B9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Japan!$B$9:$B$57</c:f>
              <c:numCache>
                <c:formatCode>0_ </c:formatCode>
                <c:ptCount val="49"/>
                <c:pt idx="0">
                  <c:v>-14764</c:v>
                </c:pt>
                <c:pt idx="1">
                  <c:v>3529.2</c:v>
                </c:pt>
                <c:pt idx="2">
                  <c:v>15990.1</c:v>
                </c:pt>
                <c:pt idx="3">
                  <c:v>31453.333333333332</c:v>
                </c:pt>
                <c:pt idx="4">
                  <c:v>4850.6000000000004</c:v>
                </c:pt>
                <c:pt idx="5">
                  <c:v>-27413.625</c:v>
                </c:pt>
                <c:pt idx="6">
                  <c:v>15103.4</c:v>
                </c:pt>
                <c:pt idx="7">
                  <c:v>23999.1</c:v>
                </c:pt>
                <c:pt idx="8">
                  <c:v>16329</c:v>
                </c:pt>
                <c:pt idx="9">
                  <c:v>-1322.4</c:v>
                </c:pt>
                <c:pt idx="10">
                  <c:v>-26766.666666666668</c:v>
                </c:pt>
                <c:pt idx="11">
                  <c:v>-33385.199999999997</c:v>
                </c:pt>
                <c:pt idx="12">
                  <c:v>-5987</c:v>
                </c:pt>
                <c:pt idx="13">
                  <c:v>3275</c:v>
                </c:pt>
                <c:pt idx="14">
                  <c:v>-6989.5</c:v>
                </c:pt>
                <c:pt idx="15">
                  <c:v>-20630.5</c:v>
                </c:pt>
                <c:pt idx="16">
                  <c:v>-13351</c:v>
                </c:pt>
                <c:pt idx="17">
                  <c:v>-14514.5</c:v>
                </c:pt>
                <c:pt idx="18">
                  <c:v>-19838.5</c:v>
                </c:pt>
                <c:pt idx="19">
                  <c:v>-1623</c:v>
                </c:pt>
                <c:pt idx="20">
                  <c:v>6071.5</c:v>
                </c:pt>
                <c:pt idx="21">
                  <c:v>7211</c:v>
                </c:pt>
                <c:pt idx="22">
                  <c:v>16974</c:v>
                </c:pt>
                <c:pt idx="23">
                  <c:v>16151.5</c:v>
                </c:pt>
                <c:pt idx="24">
                  <c:v>25197</c:v>
                </c:pt>
                <c:pt idx="25">
                  <c:v>14148.5</c:v>
                </c:pt>
                <c:pt idx="26">
                  <c:v>-385</c:v>
                </c:pt>
                <c:pt idx="27">
                  <c:v>6171</c:v>
                </c:pt>
                <c:pt idx="28">
                  <c:v>-8118.5</c:v>
                </c:pt>
                <c:pt idx="29">
                  <c:v>-5242.5</c:v>
                </c:pt>
                <c:pt idx="30">
                  <c:v>-6811.5</c:v>
                </c:pt>
                <c:pt idx="31">
                  <c:v>6771.5</c:v>
                </c:pt>
                <c:pt idx="32">
                  <c:v>18985.5</c:v>
                </c:pt>
                <c:pt idx="33">
                  <c:v>-20403.5</c:v>
                </c:pt>
                <c:pt idx="34">
                  <c:v>-29904</c:v>
                </c:pt>
                <c:pt idx="35">
                  <c:v>-18457</c:v>
                </c:pt>
                <c:pt idx="36">
                  <c:v>-12963</c:v>
                </c:pt>
                <c:pt idx="37">
                  <c:v>5277</c:v>
                </c:pt>
                <c:pt idx="38">
                  <c:v>2778.5</c:v>
                </c:pt>
                <c:pt idx="39">
                  <c:v>-2432.5</c:v>
                </c:pt>
                <c:pt idx="40">
                  <c:v>-6044</c:v>
                </c:pt>
                <c:pt idx="41">
                  <c:v>-12946</c:v>
                </c:pt>
                <c:pt idx="42">
                  <c:v>-22919.5</c:v>
                </c:pt>
                <c:pt idx="43">
                  <c:v>-15672.5</c:v>
                </c:pt>
                <c:pt idx="44">
                  <c:v>-641</c:v>
                </c:pt>
                <c:pt idx="45">
                  <c:v>-12560</c:v>
                </c:pt>
                <c:pt idx="46">
                  <c:v>-12728.5</c:v>
                </c:pt>
                <c:pt idx="47">
                  <c:v>-11609</c:v>
                </c:pt>
                <c:pt idx="48">
                  <c:v>-10489.5</c:v>
                </c:pt>
              </c:numCache>
            </c:numRef>
          </c:xVal>
          <c:yVal>
            <c:numRef>
              <c:f>Japan!$C$9:$C$57</c:f>
              <c:numCache>
                <c:formatCode>0_ </c:formatCode>
                <c:ptCount val="49"/>
                <c:pt idx="0">
                  <c:v>521438</c:v>
                </c:pt>
                <c:pt idx="1">
                  <c:v>506674</c:v>
                </c:pt>
                <c:pt idx="2">
                  <c:v>556730</c:v>
                </c:pt>
                <c:pt idx="3">
                  <c:v>666575</c:v>
                </c:pt>
                <c:pt idx="4">
                  <c:v>934170</c:v>
                </c:pt>
                <c:pt idx="5">
                  <c:v>715081</c:v>
                </c:pt>
                <c:pt idx="6">
                  <c:v>714861</c:v>
                </c:pt>
                <c:pt idx="7">
                  <c:v>866115</c:v>
                </c:pt>
                <c:pt idx="8">
                  <c:v>954852</c:v>
                </c:pt>
                <c:pt idx="9">
                  <c:v>1029405</c:v>
                </c:pt>
                <c:pt idx="10">
                  <c:v>941628</c:v>
                </c:pt>
                <c:pt idx="11">
                  <c:v>788505</c:v>
                </c:pt>
                <c:pt idx="12">
                  <c:v>774702</c:v>
                </c:pt>
                <c:pt idx="13">
                  <c:v>776531</c:v>
                </c:pt>
                <c:pt idx="14">
                  <c:v>781252</c:v>
                </c:pt>
                <c:pt idx="15">
                  <c:v>762552</c:v>
                </c:pt>
                <c:pt idx="16">
                  <c:v>739991</c:v>
                </c:pt>
                <c:pt idx="17">
                  <c:v>735850</c:v>
                </c:pt>
                <c:pt idx="18">
                  <c:v>710962</c:v>
                </c:pt>
                <c:pt idx="19">
                  <c:v>696173</c:v>
                </c:pt>
                <c:pt idx="20">
                  <c:v>707716</c:v>
                </c:pt>
                <c:pt idx="21">
                  <c:v>708316</c:v>
                </c:pt>
                <c:pt idx="22">
                  <c:v>722138</c:v>
                </c:pt>
                <c:pt idx="23">
                  <c:v>742264</c:v>
                </c:pt>
                <c:pt idx="24">
                  <c:v>754441</c:v>
                </c:pt>
                <c:pt idx="25">
                  <c:v>792658</c:v>
                </c:pt>
                <c:pt idx="26">
                  <c:v>782738</c:v>
                </c:pt>
                <c:pt idx="27">
                  <c:v>791888</c:v>
                </c:pt>
                <c:pt idx="28">
                  <c:v>795080</c:v>
                </c:pt>
                <c:pt idx="29">
                  <c:v>775651</c:v>
                </c:pt>
                <c:pt idx="30">
                  <c:v>784595</c:v>
                </c:pt>
                <c:pt idx="31">
                  <c:v>762028</c:v>
                </c:pt>
                <c:pt idx="32">
                  <c:v>798138</c:v>
                </c:pt>
                <c:pt idx="33">
                  <c:v>799999</c:v>
                </c:pt>
                <c:pt idx="34">
                  <c:v>757331</c:v>
                </c:pt>
                <c:pt idx="35">
                  <c:v>740191</c:v>
                </c:pt>
                <c:pt idx="36">
                  <c:v>720417</c:v>
                </c:pt>
                <c:pt idx="37">
                  <c:v>714265</c:v>
                </c:pt>
                <c:pt idx="38">
                  <c:v>730971</c:v>
                </c:pt>
                <c:pt idx="39">
                  <c:v>719822</c:v>
                </c:pt>
                <c:pt idx="40">
                  <c:v>726106</c:v>
                </c:pt>
                <c:pt idx="41">
                  <c:v>707734</c:v>
                </c:pt>
                <c:pt idx="42">
                  <c:v>700214</c:v>
                </c:pt>
                <c:pt idx="43">
                  <c:v>661895</c:v>
                </c:pt>
                <c:pt idx="44">
                  <c:v>668869</c:v>
                </c:pt>
                <c:pt idx="45">
                  <c:v>660613</c:v>
                </c:pt>
                <c:pt idx="46">
                  <c:v>643749</c:v>
                </c:pt>
                <c:pt idx="47">
                  <c:v>635156</c:v>
                </c:pt>
                <c:pt idx="48">
                  <c:v>620531</c:v>
                </c:pt>
              </c:numCache>
            </c:numRef>
          </c:yVal>
          <c:smooth val="1"/>
          <c:extLst>
            <c:ext xmlns:c16="http://schemas.microsoft.com/office/drawing/2014/chart" uri="{C3380CC4-5D6E-409C-BE32-E72D297353CC}">
              <c16:uniqueId val="{00000046-B76A-438C-BF21-63CD96AB3B99}"/>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number of marriages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change)</a:t>
                </a:r>
                <a:endParaRPr lang="zh-CN" altLang="zh-CN" sz="1000">
                  <a:effectLst/>
                </a:endParaRPr>
              </a:p>
            </c:rich>
          </c:tx>
          <c:layout>
            <c:manualLayout>
              <c:xMode val="edge"/>
              <c:yMode val="edge"/>
              <c:x val="0.61159142882228001"/>
              <c:y val="0.89529500632938452"/>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max val="1050000"/>
          <c:min val="450000"/>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Marriages in Japan (number per year)</a:t>
                </a:r>
                <a:endParaRPr lang="zh-CN" altLang="zh-CN" sz="1000">
                  <a:effectLst/>
                </a:endParaRPr>
              </a:p>
            </c:rich>
          </c:tx>
          <c:layout>
            <c:manualLayout>
              <c:xMode val="edge"/>
              <c:yMode val="edge"/>
              <c:x val="0"/>
              <c:y val="0.28472720158279963"/>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rtl="0">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800" b="1" i="0" baseline="0">
                <a:effectLst/>
              </a:rPr>
              <a:t>Marriages in Australia, 1997-2017</a:t>
            </a:r>
          </a:p>
        </c:rich>
      </c:tx>
      <c:layout>
        <c:manualLayout>
          <c:xMode val="edge"/>
          <c:yMode val="edge"/>
          <c:x val="0.12056249114191302"/>
          <c:y val="7.3485494155840778E-3"/>
        </c:manualLayout>
      </c:layout>
      <c:overlay val="1"/>
      <c:spPr>
        <a:solidFill>
          <a:schemeClr val="bg1"/>
        </a:solidFill>
      </c:spPr>
    </c:title>
    <c:autoTitleDeleted val="0"/>
    <c:plotArea>
      <c:layout>
        <c:manualLayout>
          <c:layoutTarget val="inner"/>
          <c:xMode val="edge"/>
          <c:yMode val="edge"/>
          <c:x val="0.11667400254788625"/>
          <c:y val="6.7725537481050688E-2"/>
          <c:w val="0.84735696049148257"/>
          <c:h val="0.8827324065432578"/>
        </c:manualLayout>
      </c:layout>
      <c:scatterChart>
        <c:scatterStyle val="smoothMarker"/>
        <c:varyColors val="0"/>
        <c:ser>
          <c:idx val="0"/>
          <c:order val="0"/>
          <c:spPr>
            <a:ln>
              <a:solidFill>
                <a:schemeClr val="tx1"/>
              </a:solidFill>
            </a:ln>
          </c:spPr>
          <c:marker>
            <c:symbol val="circle"/>
            <c:size val="9"/>
            <c:spPr>
              <a:solidFill>
                <a:schemeClr val="bg1"/>
              </a:solidFill>
              <a:ln>
                <a:solidFill>
                  <a:schemeClr val="tx1"/>
                </a:solidFill>
              </a:ln>
            </c:spPr>
          </c:marker>
          <c:dLbls>
            <c:dLbl>
              <c:idx val="0"/>
              <c:layout/>
              <c:tx>
                <c:strRef>
                  <c:f>Australia!$D$9</c:f>
                  <c:strCache>
                    <c:ptCount val="1"/>
                    <c:pt idx="0">
                      <c:v>1997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{D633D09A-ECF0-44CC-B678-F0BBD2A6F0DF}</c15:txfldGUID>
                      <c15:f>Australia!$D$9</c15:f>
                      <c15:dlblFieldTableCache>
                        <c:ptCount val="1"/>
                        <c:pt idx="0">
                          <c:v>1997</c:v>
                        </c:pt>
                      </c15:dlblFieldTableCache>
                    </c15:dlblFTEntry>
                  </c15:dlblFieldTable>
                  <c15:showDataLabelsRange val="0"/>
                </c:ext>
                <c:ext xmlns:c16="http://schemas.microsoft.com/office/drawing/2014/chart" uri="{C3380CC4-5D6E-409C-BE32-E72D297353CC}">
                  <c16:uniqueId val="{00000000-DFF5-4AFC-93BE-8698EC69310B}"/>
                </c:ext>
              </c:extLst>
            </c:dLbl>
            <c:dLbl>
              <c:idx val="1"/>
              <c:layout/>
              <c:tx>
                <c:strRef>
                  <c:f>Australia!$D$10</c:f>
                  <c:strCache>
                    <c:ptCount val="1"/>
                    <c:pt idx="0">
                      <c:v>1998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{B06FCC11-EEDB-40AB-BC79-D145C65728F6}</c15:txfldGUID>
                      <c15:f>Australia!$D$10</c15:f>
                      <c15:dlblFieldTableCache>
                        <c:ptCount val="1"/>
                        <c:pt idx="0">
                          <c:v>1998</c:v>
                        </c:pt>
                      </c15:dlblFieldTableCache>
                    </c15:dlblFTEntry>
                  </c15:dlblFieldTable>
                  <c15:showDataLabelsRange val="0"/>
                </c:ext>
                <c:ext xmlns:c16="http://schemas.microsoft.com/office/drawing/2014/chart" uri="{C3380CC4-5D6E-409C-BE32-E72D297353CC}">
                  <c16:uniqueId val="{00000001-DFF5-4AFC-93BE-8698EC69310B}"/>
                </c:ext>
              </c:extLst>
            </c:dLbl>
            <c:dLbl>
              <c:idx val="2"/>
              <c:layout/>
              <c:tx>
                <c:strRef>
                  <c:f>Australia!$D$11</c:f>
                  <c:strCache>
                    <c:ptCount val="1"/>
                    <c:pt idx="0">
                      <c:v>1999</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{1DE7A086-2A7D-4BAC-BC6A-43496399AF04}</c15:txfldGUID>
                      <c15:f>Australia!$D$11</c15:f>
                      <c15:dlblFieldTableCache>
                        <c:ptCount val="1"/>
                        <c:pt idx="0">
                          <c:v>1999</c:v>
                        </c:pt>
                      </c15:dlblFieldTableCache>
                    </c15:dlblFTEntry>
                  </c15:dlblFieldTable>
                  <c15:showDataLabelsRange val="0"/>
                </c:ext>
                <c:ext xmlns:c16="http://schemas.microsoft.com/office/drawing/2014/chart" uri="{C3380CC4-5D6E-409C-BE32-E72D297353CC}">
                  <c16:uniqueId val="{00000002-DFF5-4AFC-93BE-8698EC69310B}"/>
                </c:ext>
              </c:extLst>
            </c:dLbl>
            <c:dLbl>
              <c:idx val="3"/>
              <c:layout/>
              <c:tx>
                <c:strRef>
                  <c:f>Australia!$D$12</c:f>
                  <c:strCache>
                    <c:ptCount val="1"/>
                    <c:pt idx="0">
                      <c:v>2000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{58B9C1AB-D8B4-441A-AA39-FB4AB940408B}</c15:txfldGUID>
                      <c15:f>Australia!$D$12</c15:f>
                      <c15:dlblFieldTableCache>
                        <c:ptCount val="1"/>
                        <c:pt idx="0">
                          <c:v>2000</c:v>
                        </c:pt>
                      </c15:dlblFieldTableCache>
                    </c15:dlblFTEntry>
                  </c15:dlblFieldTable>
                  <c15:showDataLabelsRange val="0"/>
                </c:ext>
                <c:ext xmlns:c16="http://schemas.microsoft.com/office/drawing/2014/chart" uri="{C3380CC4-5D6E-409C-BE32-E72D297353CC}">
                  <c16:uniqueId val="{00000003-DFF5-4AFC-93BE-8698EC69310B}"/>
                </c:ext>
              </c:extLst>
            </c:dLbl>
            <c:dLbl>
              <c:idx val="4"/>
              <c:layout/>
              <c:tx>
                <c:strRef>
                  <c:f>Australia!$D$13</c:f>
                  <c:strCache>
                    <c:ptCount val="1"/>
                    <c:pt idx="0">
                      <c:v>2001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{B96609CF-C5D0-458F-8220-E2161B051500}</c15:txfldGUID>
                      <c15:f>Australia!$D$13</c15:f>
                      <c15:dlblFieldTableCache>
                        <c:ptCount val="1"/>
                        <c:pt idx="0">
                          <c:v>2001</c:v>
                        </c:pt>
                      </c15:dlblFieldTableCache>
                    </c15:dlblFTEntry>
                  </c15:dlblFieldTable>
                  <c15:showDataLabelsRange val="0"/>
                </c:ext>
                <c:ext xmlns:c16="http://schemas.microsoft.com/office/drawing/2014/chart" uri="{C3380CC4-5D6E-409C-BE32-E72D297353CC}">
                  <c16:uniqueId val="{00000004-DFF5-4AFC-93BE-8698EC69310B}"/>
                </c:ext>
              </c:extLst>
            </c:dLbl>
            <c:dLbl>
              <c:idx val="5"/>
              <c:layout/>
              <c:tx>
                <c:strRef>
                  <c:f>Australia!$D$14</c:f>
                  <c:strCache>
                    <c:ptCount val="1"/>
                    <c:pt idx="0">
                      <c:v>2002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{7756C22D-C867-4712-A2AF-78EC344CEF35}</c15:txfldGUID>
                      <c15:f>Australia!$D$14</c15:f>
                      <c15:dlblFieldTableCache>
                        <c:ptCount val="1"/>
                        <c:pt idx="0">
                          <c:v>2002</c:v>
                        </c:pt>
                      </c15:dlblFieldTableCache>
                    </c15:dlblFTEntry>
                  </c15:dlblFieldTable>
                  <c15:showDataLabelsRange val="0"/>
                </c:ext>
                <c:ext xmlns:c16="http://schemas.microsoft.com/office/drawing/2014/chart" uri="{C3380CC4-5D6E-409C-BE32-E72D297353CC}">
                  <c16:uniqueId val="{00000005-DFF5-4AFC-93BE-8698EC69310B}"/>
                </c:ext>
              </c:extLst>
            </c:dLbl>
            <c:dLbl>
              <c:idx val="6"/>
              <c:layout/>
              <c:tx>
                <c:strRef>
                  <c:f>Australia!$D$15</c:f>
                  <c:strCache>
                    <c:ptCount val="1"/>
                    <c:pt idx="0">
                      <c:v>2003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{C5186B72-DA4D-44BF-A5E3-CA54C0A41A1B}</c15:txfldGUID>
                      <c15:f>Australia!$D$15</c15:f>
                      <c15:dlblFieldTableCache>
                        <c:ptCount val="1"/>
                        <c:pt idx="0">
                          <c:v>2003</c:v>
                        </c:pt>
                      </c15:dlblFieldTableCache>
                    </c15:dlblFTEntry>
                  </c15:dlblFieldTable>
                  <c15:showDataLabelsRange val="0"/>
                </c:ext>
                <c:ext xmlns:c16="http://schemas.microsoft.com/office/drawing/2014/chart" uri="{C3380CC4-5D6E-409C-BE32-E72D297353CC}">
                  <c16:uniqueId val="{00000006-DFF5-4AFC-93BE-8698EC69310B}"/>
                </c:ext>
              </c:extLst>
            </c:dLbl>
            <c:dLbl>
              <c:idx val="7"/>
              <c:layout/>
              <c:tx>
                <c:strRef>
                  <c:f>Australia!$D$16</c:f>
                  <c:strCache>
                    <c:ptCount val="1"/>
                    <c:pt idx="0">
                      <c:v>2004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{B84EB80F-4FB9-4945-9324-444FA9FBFFAA}</c15:txfldGUID>
                      <c15:f>Australia!$D$16</c15:f>
                      <c15:dlblFieldTableCache>
                        <c:ptCount val="1"/>
                        <c:pt idx="0">
                          <c:v>2004</c:v>
                        </c:pt>
                      </c15:dlblFieldTableCache>
                    </c15:dlblFTEntry>
                  </c15:dlblFieldTable>
                  <c15:showDataLabelsRange val="0"/>
                </c:ext>
                <c:ext xmlns:c16="http://schemas.microsoft.com/office/drawing/2014/chart" uri="{C3380CC4-5D6E-409C-BE32-E72D297353CC}">
                  <c16:uniqueId val="{00000007-DFF5-4AFC-93BE-8698EC69310B}"/>
                </c:ext>
              </c:extLst>
            </c:dLbl>
            <c:dLbl>
              <c:idx val="8"/>
              <c:layout/>
              <c:tx>
                <c:strRef>
                  <c:f>Australia!$D$17</c:f>
                  <c:strCache>
                    <c:ptCount val="1"/>
                    <c:pt idx="0">
                      <c:v>2005</c:v>
                    </c:pt>
                  </c:strCache>
                </c:strRef>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{45E5B367-1753-42BF-9B19-FF48E649AE4A}</c15:txfldGUID>
                      <c15:f>Australia!$D$17</c15:f>
                      <c15:dlblFieldTableCache>
                        <c:ptCount val="1"/>
                        <c:pt idx="0">
                          <c:v>2005</c:v>
                        </c:pt>
                      </c15:dlblFieldTableCache>
                    </c15:dlblFTEntry>
                  </c15:dlblFieldTable>
                  <c15:showDataLabelsRange val="0"/>
                </c:ext>
                <c:ext xmlns:c16="http://schemas.microsoft.com/office/drawing/2014/chart" uri="{C3380CC4-5D6E-409C-BE32-E72D297353CC}">
                  <c16:uniqueId val="{00000008-DFF5-4AFC-93BE-8698EC69310B}"/>
                </c:ext>
              </c:extLst>
            </c:dLbl>
            <c:dLbl>
              <c:idx val="9"/>
              <c:layout/>
              <c:tx>
                <c:strRef>
                  <c:f>Australia!$D$18</c:f>
                  <c:strCache>
                    <c:ptCount val="1"/>
                    <c:pt idx="0">
                      <c:v>2006</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{D05BF0DB-0AFC-4D1A-B407-DA2CB0974BF5}</c15:txfldGUID>
                      <c15:f>Australia!$D$18</c15:f>
                      <c15:dlblFieldTableCache>
                        <c:ptCount val="1"/>
                        <c:pt idx="0">
                          <c:v>2006</c:v>
                        </c:pt>
                      </c15:dlblFieldTableCache>
                    </c15:dlblFTEntry>
                  </c15:dlblFieldTable>
                  <c15:showDataLabelsRange val="0"/>
                </c:ext>
                <c:ext xmlns:c16="http://schemas.microsoft.com/office/drawing/2014/chart" uri="{C3380CC4-5D6E-409C-BE32-E72D297353CC}">
                  <c16:uniqueId val="{00000009-DFF5-4AFC-93BE-8698EC69310B}"/>
                </c:ext>
              </c:extLst>
            </c:dLbl>
            <c:dLbl>
              <c:idx val="10"/>
              <c:layout/>
              <c:tx>
                <c:strRef>
                  <c:f>Australia!$D$19</c:f>
                  <c:strCache>
                    <c:ptCount val="1"/>
                    <c:pt idx="0">
                      <c:v>2007</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{1B0D6809-7097-44E4-A969-C1719B3730BD}</c15:txfldGUID>
                      <c15:f>Australia!$D$19</c15:f>
                      <c15:dlblFieldTableCache>
                        <c:ptCount val="1"/>
                        <c:pt idx="0">
                          <c:v>2007</c:v>
                        </c:pt>
                      </c15:dlblFieldTableCache>
                    </c15:dlblFTEntry>
                  </c15:dlblFieldTable>
                  <c15:showDataLabelsRange val="0"/>
                </c:ext>
                <c:ext xmlns:c16="http://schemas.microsoft.com/office/drawing/2014/chart" uri="{C3380CC4-5D6E-409C-BE32-E72D297353CC}">
                  <c16:uniqueId val="{0000000A-DFF5-4AFC-93BE-8698EC69310B}"/>
                </c:ext>
              </c:extLst>
            </c:dLbl>
            <c:dLbl>
              <c:idx val="11"/>
              <c:layout/>
              <c:tx>
                <c:strRef>
                  <c:f>Australia!$D$20</c:f>
                  <c:strCache>
                    <c:ptCount val="1"/>
                    <c:pt idx="0">
                      <c:v>2008</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{4B7FA903-C961-4614-8288-90EA6373258A}</c15:txfldGUID>
                      <c15:f>Australia!$D$20</c15:f>
                      <c15:dlblFieldTableCache>
                        <c:ptCount val="1"/>
                        <c:pt idx="0">
                          <c:v>2008</c:v>
                        </c:pt>
                      </c15:dlblFieldTableCache>
                    </c15:dlblFTEntry>
                  </c15:dlblFieldTable>
                  <c15:showDataLabelsRange val="0"/>
                </c:ext>
                <c:ext xmlns:c16="http://schemas.microsoft.com/office/drawing/2014/chart" uri="{C3380CC4-5D6E-409C-BE32-E72D297353CC}">
                  <c16:uniqueId val="{0000000B-DFF5-4AFC-93BE-8698EC69310B}"/>
                </c:ext>
              </c:extLst>
            </c:dLbl>
            <c:dLbl>
              <c:idx val="12"/>
              <c:layout/>
              <c:tx>
                <c:strRef>
                  <c:f>Australia!$D$21</c:f>
                  <c:strCache>
                    <c:ptCount val="1"/>
                    <c:pt idx="0">
                      <c:v>2009</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{3ABFE507-178F-4486-9DBE-2E9934680289}</c15:txfldGUID>
                      <c15:f>Australia!$D$21</c15:f>
                      <c15:dlblFieldTableCache>
                        <c:ptCount val="1"/>
                        <c:pt idx="0">
                          <c:v>2009</c:v>
                        </c:pt>
                      </c15:dlblFieldTableCache>
                    </c15:dlblFTEntry>
                  </c15:dlblFieldTable>
                  <c15:showDataLabelsRange val="0"/>
                </c:ext>
                <c:ext xmlns:c16="http://schemas.microsoft.com/office/drawing/2014/chart" uri="{C3380CC4-5D6E-409C-BE32-E72D297353CC}">
                  <c16:uniqueId val="{0000000C-DFF5-4AFC-93BE-8698EC69310B}"/>
                </c:ext>
              </c:extLst>
            </c:dLbl>
            <c:dLbl>
              <c:idx val="13"/>
              <c:layout/>
              <c:tx>
                <c:strRef>
                  <c:f>Australia!$D$22</c:f>
                  <c:strCache>
                    <c:ptCount val="1"/>
                    <c:pt idx="0">
                      <c:v>2010</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{89610642-07DE-4E82-ADDE-E3C471EFC723}</c15:txfldGUID>
                      <c15:f>Australia!$D$22</c15:f>
                      <c15:dlblFieldTableCache>
                        <c:ptCount val="1"/>
                        <c:pt idx="0">
                          <c:v>2010</c:v>
                        </c:pt>
                      </c15:dlblFieldTableCache>
                    </c15:dlblFTEntry>
                  </c15:dlblFieldTable>
                  <c15:showDataLabelsRange val="0"/>
                </c:ext>
                <c:ext xmlns:c16="http://schemas.microsoft.com/office/drawing/2014/chart" uri="{C3380CC4-5D6E-409C-BE32-E72D297353CC}">
                  <c16:uniqueId val="{0000000D-DFF5-4AFC-93BE-8698EC69310B}"/>
                </c:ext>
              </c:extLst>
            </c:dLbl>
            <c:dLbl>
              <c:idx val="14"/>
              <c:layout/>
              <c:tx>
                <c:strRef>
                  <c:f>Australia!$D$23</c:f>
                  <c:strCache>
                    <c:ptCount val="1"/>
                    <c:pt idx="0">
                      <c:v>2011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{B75B1222-9C2B-479A-A31F-9F96D893F38E}</c15:txfldGUID>
                      <c15:f>Australia!$D$23</c15:f>
                      <c15:dlblFieldTableCache>
                        <c:ptCount val="1"/>
                        <c:pt idx="0">
                          <c:v>2011</c:v>
                        </c:pt>
                      </c15:dlblFieldTableCache>
                    </c15:dlblFTEntry>
                  </c15:dlblFieldTable>
                  <c15:showDataLabelsRange val="0"/>
                </c:ext>
                <c:ext xmlns:c16="http://schemas.microsoft.com/office/drawing/2014/chart" uri="{C3380CC4-5D6E-409C-BE32-E72D297353CC}">
                  <c16:uniqueId val="{0000000E-DFF5-4AFC-93BE-8698EC69310B}"/>
                </c:ext>
              </c:extLst>
            </c:dLbl>
            <c:dLbl>
              <c:idx val="15"/>
              <c:layout/>
              <c:tx>
                <c:strRef>
                  <c:f>Australia!$D$24</c:f>
                  <c:strCache>
                    <c:ptCount val="1"/>
                    <c:pt idx="0">
                      <c:v>2012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{A1851362-7729-483C-BF71-72D6852E0B3F}</c15:txfldGUID>
                      <c15:f>Australia!$D$24</c15:f>
                      <c15:dlblFieldTableCache>
                        <c:ptCount val="1"/>
                        <c:pt idx="0">
                          <c:v>2012</c:v>
                        </c:pt>
                      </c15:dlblFieldTableCache>
                    </c15:dlblFTEntry>
                  </c15:dlblFieldTable>
                  <c15:showDataLabelsRange val="0"/>
                </c:ext>
                <c:ext xmlns:c16="http://schemas.microsoft.com/office/drawing/2014/chart" uri="{C3380CC4-5D6E-409C-BE32-E72D297353CC}">
                  <c16:uniqueId val="{0000000F-DFF5-4AFC-93BE-8698EC69310B}"/>
                </c:ext>
              </c:extLst>
            </c:dLbl>
            <c:dLbl>
              <c:idx val="16"/>
              <c:layout/>
              <c:tx>
                <c:strRef>
                  <c:f>Australia!$D$25</c:f>
                  <c:strCache>
                    <c:ptCount val="1"/>
                    <c:pt idx="0">
                      <c:v>2013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{8E5BA45B-B609-4ECF-9E6A-6F9248204E17}</c15:txfldGUID>
                      <c15:f>Australia!$D$25</c15:f>
                      <c15:dlblFieldTableCache>
                        <c:ptCount val="1"/>
                        <c:pt idx="0">
                          <c:v>2013</c:v>
                        </c:pt>
                      </c15:dlblFieldTableCache>
                    </c15:dlblFTEntry>
                  </c15:dlblFieldTable>
                  <c15:showDataLabelsRange val="0"/>
                </c:ext>
                <c:ext xmlns:c16="http://schemas.microsoft.com/office/drawing/2014/chart" uri="{C3380CC4-5D6E-409C-BE32-E72D297353CC}">
                  <c16:uniqueId val="{00000010-DFF5-4AFC-93BE-8698EC69310B}"/>
                </c:ext>
              </c:extLst>
            </c:dLbl>
            <c:dLbl>
              <c:idx val="17"/>
              <c:layout/>
              <c:tx>
                <c:strRef>
                  <c:f>Australia!$D$26</c:f>
                  <c:strCache>
                    <c:ptCount val="1"/>
                    <c:pt idx="0">
                      <c:v>2014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{F84364F0-8859-4387-ABF1-3B09C997BE55}</c15:txfldGUID>
                      <c15:f>Australia!$D$26</c15:f>
                      <c15:dlblFieldTableCache>
                        <c:ptCount val="1"/>
                        <c:pt idx="0">
                          <c:v>2014</c:v>
                        </c:pt>
                      </c15:dlblFieldTableCache>
                    </c15:dlblFTEntry>
                  </c15:dlblFieldTable>
                  <c15:showDataLabelsRange val="0"/>
                </c:ext>
                <c:ext xmlns:c16="http://schemas.microsoft.com/office/drawing/2014/chart" uri="{C3380CC4-5D6E-409C-BE32-E72D297353CC}">
                  <c16:uniqueId val="{00000011-DFF5-4AFC-93BE-8698EC69310B}"/>
                </c:ext>
              </c:extLst>
            </c:dLbl>
            <c:dLbl>
              <c:idx val="18"/>
              <c:layout/>
              <c:tx>
                <c:strRef>
                  <c:f>Australia!$D$27</c:f>
                  <c:strCache>
                    <c:ptCount val="1"/>
                    <c:pt idx="0">
                      <c:v>2015</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{3F39FD4B-6A23-4CCC-9E32-379072771022}</c15:txfldGUID>
                      <c15:f>Australia!$D$27</c15:f>
                      <c15:dlblFieldTableCache>
                        <c:ptCount val="1"/>
                        <c:pt idx="0">
                          <c:v>2015</c:v>
                        </c:pt>
                      </c15:dlblFieldTableCache>
                    </c15:dlblFTEntry>
                  </c15:dlblFieldTable>
                  <c15:showDataLabelsRange val="0"/>
                </c:ext>
                <c:ext xmlns:c16="http://schemas.microsoft.com/office/drawing/2014/chart" uri="{C3380CC4-5D6E-409C-BE32-E72D297353CC}">
                  <c16:uniqueId val="{00000012-DFF5-4AFC-93BE-8698EC69310B}"/>
                </c:ext>
              </c:extLst>
            </c:dLbl>
            <c:dLbl>
              <c:idx val="19"/>
              <c:layout/>
              <c:tx>
                <c:strRef>
                  <c:f>Australia!$D$28</c:f>
                  <c:strCache>
                    <c:ptCount val="1"/>
                    <c:pt idx="0">
                      <c:v>2016</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{31479929-274A-4F6D-9931-B546B07DC071}</c15:txfldGUID>
                      <c15:f>Australia!$D$28</c15:f>
                      <c15:dlblFieldTableCache>
                        <c:ptCount val="1"/>
                        <c:pt idx="0">
                          <c:v>2016</c:v>
                        </c:pt>
                      </c15:dlblFieldTableCache>
                    </c15:dlblFTEntry>
                  </c15:dlblFieldTable>
                  <c15:showDataLabelsRange val="0"/>
                </c:ext>
                <c:ext xmlns:c16="http://schemas.microsoft.com/office/drawing/2014/chart" uri="{C3380CC4-5D6E-409C-BE32-E72D297353CC}">
                  <c16:uniqueId val="{00000013-DFF5-4AFC-93BE-8698EC69310B}"/>
                </c:ext>
              </c:extLst>
            </c:dLbl>
            <c:dLbl>
              <c:idx val="20"/>
              <c:layout/>
              <c:tx>
                <c:strRef>
                  <c:f>Australia!$D$29</c:f>
                  <c:strCache>
                    <c:ptCount val="1"/>
                    <c:pt idx="0">
                      <c:v>2017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{A3F97AB6-C15D-4A03-96C8-C41D08C9512B}</c15:txfldGUID>
                      <c15:f>Australia!$D$29</c15:f>
                      <c15:dlblFieldTableCache>
                        <c:ptCount val="1"/>
                        <c:pt idx="0">
                          <c:v>2017</c:v>
                        </c:pt>
                      </c15:dlblFieldTableCache>
                    </c15:dlblFTEntry>
                  </c15:dlblFieldTable>
                  <c15:showDataLabelsRange val="0"/>
                </c:ext>
                <c:ext xmlns:c16="http://schemas.microsoft.com/office/drawing/2014/chart" uri="{C3380CC4-5D6E-409C-BE32-E72D297353CC}">
                  <c16:uniqueId val="{00000014-DFF5-4AFC-93BE-8698EC69310B}"/>
                </c:ext>
              </c:extLst>
            </c:dLbl>
            <c:dLbl>
              <c:idx val="21"/>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{EC700A18-7BDE-4E2B-B0F5-A61B31CDFE26}</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5-DFF5-4AFC-93BE-8698EC69310B}"/>
                </c:ext>
              </c:extLst>
            </c:dLbl>
            <c:dLbl>
              <c:idx val="22"/>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{EE1041EC-4516-4C53-942F-72C787A61ED1}</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6-DFF5-4AFC-93BE-8698EC69310B}"/>
                </c:ext>
              </c:extLst>
            </c:dLbl>
            <c:dLbl>
              <c:idx val="23"/>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{9F488ADF-ED07-4D02-A982-D246950F618B}</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7-DFF5-4AFC-93BE-8698EC69310B}"/>
                </c:ext>
              </c:extLst>
            </c:dLbl>
            <c:dLbl>
              <c:idx val="24"/>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{3A120368-4695-4C9D-90BE-0FDE59BCB4E7}</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8-DFF5-4AFC-93BE-8698EC69310B}"/>
                </c:ext>
              </c:extLst>
            </c:dLbl>
            <c:dLbl>
              <c:idx val="25"/>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{DCA94D58-821B-4D64-A055-C9AF912F724C}</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9-DFF5-4AFC-93BE-8698EC69310B}"/>
                </c:ext>
              </c:extLst>
            </c:dLbl>
            <c:dLbl>
              <c:idx val="26"/>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{67B5CE50-4279-4D2B-ABA6-9E9E6D704CB5}</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A-DFF5-4AFC-93BE-8698EC69310B}"/>
                </c:ext>
              </c:extLst>
            </c:dLbl>
            <c:dLbl>
              <c:idx val="27"/>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{77000586-AD4C-4B64-916A-E8A9A074FEF2}</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B-DFF5-4AFC-93BE-8698EC69310B}"/>
                </c:ext>
              </c:extLst>
            </c:dLbl>
            <c:dLbl>
              <c:idx val="28"/>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{2F5E7D96-B7B0-4119-B139-96B05282203A}</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C-DFF5-4AFC-93BE-8698EC69310B}"/>
                </c:ext>
              </c:extLst>
            </c:dLbl>
            <c:dLbl>
              <c:idx val="29"/>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{35C87335-22B7-42C5-9872-36C8B6760DF0}</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D-DFF5-4AFC-93BE-8698EC69310B}"/>
                </c:ext>
              </c:extLst>
            </c:dLbl>
            <c:dLbl>
              <c:idx val="30"/>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{4DE65644-3B74-47AD-86B6-A031CD8B72C4}</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E-DFF5-4AFC-93BE-8698EC69310B}"/>
                </c:ext>
              </c:extLst>
            </c:dLbl>
            <c:dLbl>
              <c:idx val="31"/>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{E46A9E2C-13A9-47AC-82AA-D6E82AEF9718}</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1F-DFF5-4AFC-93BE-8698EC69310B}"/>
                </c:ext>
              </c:extLst>
            </c:dLbl>
            <c:dLbl>
              <c:idx val="32"/>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{2644F22D-39DA-4B7B-8225-8E26C34237E1}</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0-DFF5-4AFC-93BE-8698EC69310B}"/>
                </c:ext>
              </c:extLst>
            </c:dLbl>
            <c:dLbl>
              <c:idx val="33"/>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{DA849CE8-B563-435D-B568-CADEFCADA4F5}</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1-DFF5-4AFC-93BE-8698EC69310B}"/>
                </c:ext>
              </c:extLst>
            </c:dLbl>
            <c:dLbl>
              <c:idx val="34"/>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{DD73F6F1-C265-4A63-9C8F-DBB78519EC69}</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2-DFF5-4AFC-93BE-8698EC69310B}"/>
                </c:ext>
              </c:extLst>
            </c:dLbl>
            <c:dLbl>
              <c:idx val="35"/>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{9755306F-E75D-42A8-B8A3-CA950CCB232A}</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3-DFF5-4AFC-93BE-8698EC69310B}"/>
                </c:ext>
              </c:extLst>
            </c:dLbl>
            <c:dLbl>
              <c:idx val="36"/>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{CBCF7857-B286-4C51-8159-8B8D853F0AE2}</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4-DFF5-4AFC-93BE-8698EC69310B}"/>
                </c:ext>
              </c:extLst>
            </c:dLbl>
            <c:dLbl>
              <c:idx val="37"/>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{E370C4BA-FB1D-4BD3-8C79-C9E1EDA81FA3}</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5-DFF5-4AFC-93BE-8698EC69310B}"/>
                </c:ext>
              </c:extLst>
            </c:dLbl>
            <c:dLbl>
              <c:idx val="38"/>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{50B511BF-6D47-4F26-AC6D-81DEFF45EA0D}</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6-DFF5-4AFC-93BE-8698EC69310B}"/>
                </c:ext>
              </c:extLst>
            </c:dLbl>
            <c:dLbl>
              <c:idx val="39"/>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{5A6DADB9-5809-40E4-80B4-1616E411E898}</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7-DFF5-4AFC-93BE-8698EC69310B}"/>
                </c:ext>
              </c:extLst>
            </c:dLbl>
            <c:dLbl>
              <c:idx val="40"/>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{8884A586-08CD-41EF-9D17-EB03642052FD}</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8-DFF5-4AFC-93BE-8698EC69310B}"/>
                </c:ext>
              </c:extLst>
            </c:dLbl>
            <c:dLbl>
              <c:idx val="41"/>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{3CBB8F84-D92C-4921-8C76-CFC08C0CAE37}</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9-DFF5-4AFC-93BE-8698EC69310B}"/>
                </c:ext>
              </c:extLst>
            </c:dLbl>
            <c:dLbl>
              <c:idx val="42"/>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{ED8455CF-8BBE-4EF3-9EF8-0EE812350677}</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A-DFF5-4AFC-93BE-8698EC69310B}"/>
                </c:ext>
              </c:extLst>
            </c:dLbl>
            <c:dLbl>
              <c:idx val="43"/>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{3C7D8C7E-1717-4C4A-889C-D2B4D28C3ED9}</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B-DFF5-4AFC-93BE-8698EC69310B}"/>
                </c:ext>
              </c:extLst>
            </c:dLbl>
            <c:dLbl>
              <c:idx val="44"/>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{94B23021-9713-4F5C-8717-18901CF9FEDF}</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C-DFF5-4AFC-93BE-8698EC69310B}"/>
                </c:ext>
              </c:extLst>
            </c:dLbl>
            <c:dLbl>
              <c:idx val="45"/>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{39E2D3F8-FEEB-4024-B811-78D242B05EFA}</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D-DFF5-4AFC-93BE-8698EC69310B}"/>
                </c:ext>
              </c:extLst>
            </c:dLbl>
            <c:dLbl>
              <c:idx val="46"/>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{1CFF98A0-B8F3-4EB0-95D7-6E39F564F8D0}</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E-DFF5-4AFC-93BE-8698EC69310B}"/>
                </c:ext>
              </c:extLst>
            </c:dLbl>
            <c:dLbl>
              <c:idx val="47"/>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{47493366-37E5-40A5-9F0D-BD2E472402F9}</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2F-DFF5-4AFC-93BE-8698EC69310B}"/>
                </c:ext>
              </c:extLst>
            </c:dLbl>
            <c:dLbl>
              <c:idx val="48"/>
              <c:tx>
                <c:strRef>
                  <c:f>Australia!#REF!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{333D568D-BBC3-4A95-8262-856D105262EC}</c15:txfldGUID>
                      <c15:f>Australia!#REF!</c15:f>
                      <c15:dlblFieldTableCache>
                        <c:ptCount val="1"/>
                        <c:pt idx="0">
                          <c:v>#REF!</c:v>
                        </c:pt>
                      </c15:dlblFieldTableCache>
                    </c15:dlblFTEntry>
                  </c15:dlblFieldTable>
                  <c15:showDataLabelsRange val="0"/>
                </c:ext>
                <c:ext xmlns:c16="http://schemas.microsoft.com/office/drawing/2014/chart" uri="{C3380CC4-5D6E-409C-BE32-E72D297353CC}">
                  <c16:uniqueId val="{00000030-DFF5-4AFC-93BE-8698EC69310B}"/>
                </c:ext>
              </c:extLst>
            </c:dLbl>
            <c:dLbl>
              <c:idx val="4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{E3F2C866-8422-443B-A5E1-BF2C23CF5143}</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1-DFF5-4AFC-93BE-8698EC69310B}"/>
                </c:ext>
              </c:extLst>
            </c:dLbl>
            <c:dLbl>
              <c:idx val="50"/>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{E32A5627-D6D1-454A-A880-852F62F9D9C5}</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2-DFF5-4AFC-93BE-8698EC69310B}"/>
                </c:ext>
              </c:extLst>
            </c:dLbl>
            <c:dLbl>
              <c:idx val="51"/>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{5C14DC6A-816E-4C96-B2FE-465060960D79}</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3-DFF5-4AFC-93BE-8698EC69310B}"/>
                </c:ext>
              </c:extLst>
            </c:dLbl>
            <c:dLbl>
              <c:idx val="52"/>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{952D8B9A-FB20-4E49-BB32-A83C83C9A8B4}</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4-DFF5-4AFC-93BE-8698EC69310B}"/>
                </c:ext>
              </c:extLst>
            </c:dLbl>
            <c:dLbl>
              <c:idx val="53"/>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{F893385D-DE99-495A-82E4-D3FFD3C9F944}</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5-DFF5-4AFC-93BE-8698EC69310B}"/>
                </c:ext>
              </c:extLst>
            </c:dLbl>
            <c:dLbl>
              <c:idx val="54"/>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{71737B30-3EC6-4107-A241-97770C0BDD30}</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6-DFF5-4AFC-93BE-8698EC69310B}"/>
                </c:ext>
              </c:extLst>
            </c:dLbl>
            <c:dLbl>
              <c:idx val="55"/>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{2FB20086-5CD8-4BFE-AE07-AC67336B2F7B}</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7-DFF5-4AFC-93BE-8698EC69310B}"/>
                </c:ext>
              </c:extLst>
            </c:dLbl>
            <c:dLbl>
              <c:idx val="56"/>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{3F3046CF-114B-4257-982C-64107E6A3C75}</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8-DFF5-4AFC-93BE-8698EC69310B}"/>
                </c:ext>
              </c:extLst>
            </c:dLbl>
            <c:dLbl>
              <c:idx val="57"/>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{C709DCDE-0C8C-4B4D-B8A4-50C2728B8321}</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9-DFF5-4AFC-93BE-8698EC69310B}"/>
                </c:ext>
              </c:extLst>
            </c:dLbl>
            <c:dLbl>
              <c:idx val="58"/>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{AA0D8AEA-3B5D-46EF-8B29-1111157A574B}</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A-DFF5-4AFC-93BE-8698EC69310B}"/>
                </c:ext>
              </c:extLst>
            </c:dLbl>
            <c:dLbl>
              <c:idx val="5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{210E792E-5666-4C9B-AF85-4C6D7D89B6E7}</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B-DFF5-4AFC-93BE-8698EC69310B}"/>
                </c:ext>
              </c:extLst>
            </c:dLbl>
            <c:dLbl>
              <c:idx val="60"/>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{EAEFB34D-B7C2-4092-B318-EE464DC269CD}</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C-DFF5-4AFC-93BE-8698EC69310B}"/>
                </c:ext>
              </c:extLst>
            </c:dLbl>
            <c:dLbl>
              <c:idx val="61"/>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{DD17E3DA-631B-4B5C-86BD-0491AFE6A8BD}</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D-DFF5-4AFC-93BE-8698EC69310B}"/>
                </c:ext>
              </c:extLst>
            </c:dLbl>
            <c:dLbl>
              <c:idx val="62"/>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{516411F0-C538-4D8E-8BD2-45D2DFE18C4F}</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E-DFF5-4AFC-93BE-8698EC69310B}"/>
                </c:ext>
              </c:extLst>
            </c:dLbl>
            <c:dLbl>
              <c:idx val="63"/>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{2BC32903-40FC-47EF-87CB-0F8E0B0AAFFD}</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3F-DFF5-4AFC-93BE-8698EC69310B}"/>
                </c:ext>
              </c:extLst>
            </c:dLbl>
            <c:dLbl>
              <c:idx val="64"/>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{DE936583-B189-41B3-973C-1830374FC132}</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0-DFF5-4AFC-93BE-8698EC69310B}"/>
                </c:ext>
              </c:extLst>
            </c:dLbl>
            <c:dLbl>
              <c:idx val="65"/>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{4AB11A69-3FB7-4700-9397-97F52D6D144B}</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1-DFF5-4AFC-93BE-8698EC69310B}"/>
                </c:ext>
              </c:extLst>
            </c:dLbl>
            <c:dLbl>
              <c:idx val="66"/>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{DF979786-7B40-45C0-BAF9-FA3087892012}</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2-DFF5-4AFC-93BE-8698EC69310B}"/>
                </c:ext>
              </c:extLst>
            </c:dLbl>
            <c:dLbl>
              <c:idx val="67"/>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{A0C1FC58-7895-481B-A328-5ADA4B12E0A0}</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3-DFF5-4AFC-93BE-8698EC69310B}"/>
                </c:ext>
              </c:extLst>
            </c:dLbl>
            <c:dLbl>
              <c:idx val="68"/>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{2EAAA6E8-A091-433C-9D38-7764D9768695}</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4-DFF5-4AFC-93BE-8698EC69310B}"/>
                </c:ext>
              </c:extLst>
            </c:dLbl>
            <c:dLbl>
              <c:idx val="69"/>
              <c:tx>
                <c:strRef>
                  <c:f>Japan!#REF!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{EC8D0E23-D6D1-46B5-AF4E-395B9365C1DB}</c15:txfldGUID>
                      <c15:f>Japan!#REF!</c15:f>
                      <c15:dlblFieldTableCache>
                        <c:ptCount val="1"/>
                        <c:pt idx="0">
                          <c:v>#REF!</c:v>
                        </c:pt>
                      </c15:dlblFieldTableCache>
                    </c15:dlblFTEntry>
                  </c15:dlblFieldTable>
                  <c15:showDataLabelsRange val="0"/>
                </c:ext>
                <c:ext xmlns:c16="http://schemas.microsoft.com/office/drawing/2014/chart" uri="{C3380CC4-5D6E-409C-BE32-E72D297353CC}">
                  <c16:uniqueId val="{00000045-DFF5-4AFC-93BE-8698EC69310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numRef>
              <c:f>Australia!$B$9:$B$29</c:f>
              <c:numCache>
                <c:formatCode>0_ </c:formatCode>
                <c:ptCount val="21"/>
                <c:pt idx="0">
                  <c:v>3863</c:v>
                </c:pt>
                <c:pt idx="1">
                  <c:v>3790.5</c:v>
                </c:pt>
                <c:pt idx="2">
                  <c:v>1415.5</c:v>
                </c:pt>
                <c:pt idx="3">
                  <c:v>-5593</c:v>
                </c:pt>
                <c:pt idx="4">
                  <c:v>-3997</c:v>
                </c:pt>
                <c:pt idx="5">
                  <c:v>1632</c:v>
                </c:pt>
                <c:pt idx="6">
                  <c:v>2761.5</c:v>
                </c:pt>
                <c:pt idx="7">
                  <c:v>1466</c:v>
                </c:pt>
                <c:pt idx="8">
                  <c:v>1631</c:v>
                </c:pt>
                <c:pt idx="9">
                  <c:v>3499.5</c:v>
                </c:pt>
                <c:pt idx="10">
                  <c:v>2267.5</c:v>
                </c:pt>
                <c:pt idx="11">
                  <c:v>1897.5</c:v>
                </c:pt>
                <c:pt idx="12">
                  <c:v>1209</c:v>
                </c:pt>
                <c:pt idx="13">
                  <c:v>817</c:v>
                </c:pt>
                <c:pt idx="14">
                  <c:v>1035</c:v>
                </c:pt>
                <c:pt idx="15">
                  <c:v>-1397.5</c:v>
                </c:pt>
                <c:pt idx="16">
                  <c:v>-1023</c:v>
                </c:pt>
                <c:pt idx="17">
                  <c:v>-2682</c:v>
                </c:pt>
                <c:pt idx="18">
                  <c:v>-1398</c:v>
                </c:pt>
                <c:pt idx="19">
                  <c:v>-320.5</c:v>
                </c:pt>
                <c:pt idx="20">
                  <c:v>-5447</c:v>
                </c:pt>
              </c:numCache>
            </c:numRef>
          </c:xVal>
          <c:yVal>
            <c:numRef>
              <c:f>Australia!$C$9:$C$29</c:f>
              <c:numCache>
                <c:formatCode>0_ </c:formatCode>
                <c:ptCount val="21"/>
                <c:pt idx="0">
                  <c:v>106735</c:v>
                </c:pt>
                <c:pt idx="1">
                  <c:v>110598</c:v>
                </c:pt>
                <c:pt idx="2">
                  <c:v>114316</c:v>
                </c:pt>
                <c:pt idx="3">
                  <c:v>113429</c:v>
                </c:pt>
                <c:pt idx="4">
                  <c:v>103130</c:v>
                </c:pt>
                <c:pt idx="5">
                  <c:v>105435</c:v>
                </c:pt>
                <c:pt idx="6">
                  <c:v>106394</c:v>
                </c:pt>
                <c:pt idx="7">
                  <c:v>110958</c:v>
                </c:pt>
                <c:pt idx="8">
                  <c:v>109326</c:v>
                </c:pt>
                <c:pt idx="9">
                  <c:v>114220</c:v>
                </c:pt>
                <c:pt idx="10">
                  <c:v>116325</c:v>
                </c:pt>
                <c:pt idx="11">
                  <c:v>118755</c:v>
                </c:pt>
                <c:pt idx="12">
                  <c:v>120120</c:v>
                </c:pt>
                <c:pt idx="13">
                  <c:v>121173</c:v>
                </c:pt>
                <c:pt idx="14">
                  <c:v>121754</c:v>
                </c:pt>
                <c:pt idx="15">
                  <c:v>123243</c:v>
                </c:pt>
                <c:pt idx="16">
                  <c:v>118959</c:v>
                </c:pt>
                <c:pt idx="17">
                  <c:v>121197</c:v>
                </c:pt>
                <c:pt idx="18">
                  <c:v>113595</c:v>
                </c:pt>
                <c:pt idx="19">
                  <c:v>118401</c:v>
                </c:pt>
                <c:pt idx="20">
                  <c:v>112954</c:v>
                </c:pt>
              </c:numCache>
            </c:numRef>
          </c:yVal>
          <c:smooth val="1"/>
          <c:extLst>
            <c:ext xmlns:c16="http://schemas.microsoft.com/office/drawing/2014/chart" uri="{C3380CC4-5D6E-409C-BE32-E72D297353CC}">
              <c16:uniqueId val="{00000046-DFF5-4AFC-93BE-8698EC69310B}"/>
            </c:ext>
          </c:extLst>
        </c:ser>
        <c:dLbls>
          <c:showLegendKey val="0"/>
          <c:showVal val="0"/>
          <c:showCatName val="0"/>
          <c:showSerName val="0"/>
          <c:showPercent val="0"/>
          <c:showBubbleSize val="0"/>
        </c:dLbls>
        <c:axId val="2117735096"/>
        <c:axId val="-2113833176"/>
      </c:scatterChart>
      <c:valAx>
        <c:axId val="2117735096"/>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Absolute change in number of marriages</a:t>
                </a:r>
              </a:p>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ltLang="zh-CN" sz="1200" b="1" i="0" baseline="0">
                    <a:effectLst/>
                  </a:rPr>
                  <a:t>(annual change)</a:t>
                </a:r>
                <a:endParaRPr lang="zh-CN" altLang="zh-CN" sz="1000">
                  <a:effectLst/>
                </a:endParaRPr>
              </a:p>
            </c:rich>
          </c:tx>
          <c:layout>
            <c:manualLayout>
              <c:xMode val="edge"/>
              <c:yMode val="edge"/>
              <c:x val="0.23327401178657931"/>
              <c:y val="0.89529502848435571"/>
            </c:manualLayout>
          </c:layout>
          <c:overlay val="0"/>
        </c:title>
        <c:numFmt formatCode="0_ " sourceLinked="0"/>
        <c:majorTickMark val="out"/>
        <c:minorTickMark val="none"/>
        <c:tickLblPos val="nextTo"/>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3833176"/>
        <c:crossesAt val="0.1"/>
        <c:crossBetween val="midCat"/>
      </c:valAx>
      <c:valAx>
        <c:axId val="-2113833176"/>
        <c:scaling>
          <c:orientation val="minMax"/>
        </c:scaling>
        <c:delete val="0"/>
        <c:axPos val="l"/>
        <c:title>
          <c:tx>
            <c:rich>
              <a:bodyPr rot="-5400000" vert="horz"/>
              <a:lstStyle/>
              <a:p>
                <a:pPr>
                  <a:defRPr sz="1200">
                    <a:latin typeface="Arial" panose="020B0604020202020204" pitchFamily="34" charset="0"/>
                    <a:cs typeface="Arial" panose="020B0604020202020204" pitchFamily="34" charset="0"/>
                  </a:defRPr>
                </a:pPr>
                <a:r>
                  <a:rPr lang="en-US" altLang="zh-CN" sz="1200" b="1" i="0" baseline="0">
                    <a:effectLst/>
                  </a:rPr>
                  <a:t> Marriages in Australia (number per year)</a:t>
                </a:r>
                <a:endParaRPr lang="zh-CN" altLang="zh-CN" sz="1000">
                  <a:effectLst/>
                </a:endParaRPr>
              </a:p>
            </c:rich>
          </c:tx>
          <c:layout>
            <c:manualLayout>
              <c:xMode val="edge"/>
              <c:yMode val="edge"/>
              <c:x val="0"/>
              <c:y val="0.27979067034466315"/>
            </c:manualLayout>
          </c:layout>
          <c:overlay val="0"/>
        </c:title>
        <c:numFmt formatCode="0_ " sourceLinked="0"/>
        <c:majorTickMark val="out"/>
        <c:minorTickMark val="none"/>
        <c:tickLblPos val="low"/>
        <c:spPr>
          <a:ln>
            <a:solidFill>
              <a:schemeClr val="tx1"/>
            </a:solidFill>
          </a:ln>
        </c:spPr>
        <c:txPr>
          <a:bodyPr/>
          <a:lstStyle/>
          <a:p>
            <a:pPr>
              <a:defRPr sz="1200">
                <a:latin typeface="Arial" panose="020B0604020202020204" pitchFamily="34" charset="0"/>
                <a:cs typeface="Arial" panose="020B0604020202020204" pitchFamily="34" charset="0"/>
              </a:defRPr>
            </a:pPr>
            <a:endParaRPr lang="en-US"/>
          </a:p>
        </c:txPr>
        <c:crossAx val="2117735096"/>
        <c:crossesAt val="0"/>
        <c:crossBetween val="midCat"/>
      </c:valAx>
    </c:plotArea>
    <c:plotVisOnly val="1"/>
    <c:dispBlanksAs val="gap"/>
    <c:showDLblsOverMax val="0"/>
  </c:chart>
  <c:spPr>
    <a:ln>
      <a:noFill/>
    </a:ln>
  </c:spPr>
  <c:printSettings>
    <c:headerFooter/>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825335</xdr:colOff>
      <xdr:row>29</xdr:row>
      <xdr:rowOff>144780</xdr:rowOff>
    </xdr:from>
    <xdr:ext cx="1376845" cy="271816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8872055" y="5669280"/>
          <a:ext cx="1376845" cy="2718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In 2015 there were 6,493 marriages between same sex couples,  and 9,156 other same-sex couples converted their civil partnership into a marriage. The number of such marriages rose to 7,019 in 2016. Marriages of same sex couples were first recognized officially in2014 and are not included here.</a:t>
          </a:r>
        </a:p>
      </xdr:txBody>
    </xdr:sp>
    <xdr:clientData/>
  </xdr:oneCellAnchor>
  <xdr:oneCellAnchor>
    <xdr:from>
      <xdr:col>11</xdr:col>
      <xdr:colOff>65313</xdr:colOff>
      <xdr:row>27</xdr:row>
      <xdr:rowOff>107601</xdr:rowOff>
    </xdr:from>
    <xdr:ext cx="2862943" cy="1701405"/>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3367656" y="5398058"/>
          <a:ext cx="2862943"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number of opposite sex marriages peaked in England Wales at 426,241 in 1972. It had been still rising, but decelerating since 1963 (Philip Larkin's famous year). Occasionally in the late 1970s and mid 1980s it rose again slightly but was usually around 350,000 a year, despite rising numbers of young adults and more re-marriages.</a:t>
          </a:r>
        </a:p>
      </xdr:txBody>
    </xdr:sp>
    <xdr:clientData/>
  </xdr:oneCellAnchor>
  <xdr:oneCellAnchor>
    <xdr:from>
      <xdr:col>11</xdr:col>
      <xdr:colOff>512909</xdr:colOff>
      <xdr:row>41</xdr:row>
      <xdr:rowOff>137160</xdr:rowOff>
    </xdr:from>
    <xdr:ext cx="2393577" cy="78268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3809809" y="7947660"/>
          <a:ext cx="2393577" cy="782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Falling rapidly in the 1990s, the number of marriages has been around 250,000 a year this century. The lowest point was 2009, after the 2008 crash.</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41564</xdr:colOff>
      <xdr:row>35</xdr:row>
      <xdr:rowOff>55418</xdr:rowOff>
    </xdr:from>
    <xdr:ext cx="2048494" cy="1675411"/>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956964" y="6913418"/>
          <a:ext cx="2048494" cy="1675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Just like the England</a:t>
          </a:r>
        </a:p>
        <a:p>
          <a:r>
            <a:rPr lang="en-US" sz="1000"/>
            <a:t>and</a:t>
          </a:r>
          <a:r>
            <a:rPr lang="en-US" sz="1000" baseline="0"/>
            <a:t> Wales, the lowest</a:t>
          </a:r>
        </a:p>
        <a:p>
          <a:r>
            <a:rPr lang="en-US" sz="1000" baseline="0"/>
            <a:t>number of marriages in </a:t>
          </a:r>
        </a:p>
        <a:p>
          <a:r>
            <a:rPr lang="en-US" sz="1000" baseline="0"/>
            <a:t>a year occured in 2009,</a:t>
          </a:r>
        </a:p>
        <a:p>
          <a:r>
            <a:rPr lang="en-US" sz="1000" baseline="0"/>
            <a:t>one year affter the 2008 </a:t>
          </a:r>
        </a:p>
        <a:p>
          <a:r>
            <a:rPr lang="en-US" sz="1000" baseline="0"/>
            <a:t>financial crash. In that year,</a:t>
          </a:r>
        </a:p>
        <a:p>
          <a:r>
            <a:rPr lang="en-US" sz="1000" baseline="0"/>
            <a:t>2.08 million marriages were made, which accounted for 0.68% of the total population in USA in that year.</a:t>
          </a:r>
          <a:endParaRPr lang="en-US" sz="1000"/>
        </a:p>
      </xdr:txBody>
    </xdr:sp>
    <xdr:clientData/>
  </xdr:oneCellAnchor>
  <xdr:oneCellAnchor>
    <xdr:from>
      <xdr:col>10</xdr:col>
      <xdr:colOff>489857</xdr:colOff>
      <xdr:row>24</xdr:row>
      <xdr:rowOff>151143</xdr:rowOff>
    </xdr:from>
    <xdr:ext cx="2481941"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2845143" y="4853772"/>
          <a:ext cx="2481941"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a:t>
          </a:r>
          <a:r>
            <a:rPr lang="en-US" sz="1000" baseline="0"/>
            <a:t> increase slowed down between 2014 and 2016, and in 2017 the number of marriages per year even declined again.</a:t>
          </a:r>
          <a:endParaRPr lang="en-US" sz="1000"/>
        </a:p>
      </xdr:txBody>
    </xdr:sp>
    <xdr:clientData/>
  </xdr:oneCellAnchor>
  <xdr:oneCellAnchor>
    <xdr:from>
      <xdr:col>10</xdr:col>
      <xdr:colOff>915679</xdr:colOff>
      <xdr:row>38</xdr:row>
      <xdr:rowOff>97973</xdr:rowOff>
    </xdr:from>
    <xdr:ext cx="2818121" cy="1295398"/>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270965" y="7543802"/>
          <a:ext cx="2818121" cy="1295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Overall</a:t>
          </a:r>
          <a:r>
            <a:rPr lang="en-US" sz="1000" baseline="0"/>
            <a:t> in the first decade of the 21st century, the marriages per year in USA have declined in number enormously, even though the year 2004 saw a very slight increase. But since 2010, the major trend of the number of marriages per year was of increase, even though the year 2012 saw a rather obvious decline.</a:t>
          </a:r>
          <a:endParaRPr lang="en-US" sz="1000"/>
        </a:p>
      </xdr:txBody>
    </xdr:sp>
    <xdr:clientData/>
  </xdr:oneCellAnchor>
</xdr:wsDr>
</file>

<file path=xl/drawings/drawing4.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783045</xdr:colOff>
      <xdr:row>9</xdr:row>
      <xdr:rowOff>88900</xdr:rowOff>
    </xdr:from>
    <xdr:to>
      <xdr:col>14</xdr:col>
      <xdr:colOff>347187</xdr:colOff>
      <xdr:row>48</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825336</xdr:colOff>
      <xdr:row>20</xdr:row>
      <xdr:rowOff>164274</xdr:rowOff>
    </xdr:from>
    <xdr:ext cx="2048494" cy="2274125"/>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9740736" y="4083131"/>
          <a:ext cx="2048494" cy="2274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decline since 2013 has been dramatic. The “one child policy” 1980-2015 is now impacting marriage rates in complex ways, including a relative shortage of young women. However marriage is also now declining in popularity.</a:t>
          </a:r>
        </a:p>
      </xdr:txBody>
    </xdr:sp>
    <xdr:clientData/>
  </xdr:oneCellAnchor>
  <xdr:oneCellAnchor>
    <xdr:from>
      <xdr:col>9</xdr:col>
      <xdr:colOff>500743</xdr:colOff>
      <xdr:row>11</xdr:row>
      <xdr:rowOff>194686</xdr:rowOff>
    </xdr:from>
    <xdr:ext cx="2481941"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1996057" y="2350057"/>
          <a:ext cx="2481941"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number of marriages per year in China peaked in 2013 when there were 3.5 million.</a:t>
          </a:r>
        </a:p>
      </xdr:txBody>
    </xdr:sp>
    <xdr:clientData/>
  </xdr:oneCellAnchor>
  <xdr:oneCellAnchor>
    <xdr:from>
      <xdr:col>11</xdr:col>
      <xdr:colOff>447593</xdr:colOff>
      <xdr:row>39</xdr:row>
      <xdr:rowOff>152400</xdr:rowOff>
    </xdr:from>
    <xdr:ext cx="2513321" cy="1469572"/>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3749936" y="7794171"/>
          <a:ext cx="2513321" cy="1469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number of marriages per year in China had risen steadily (apart from an isolated spike in 1981) from 6 million in 1978 to over 9 million by 1987 where it stayed till 1997, before declining to under 8 million in 2002. It then rose increasingly from 2005 to a peak of 13.5 million in 2013.</a:t>
          </a:r>
        </a:p>
        <a:p>
          <a:pPr algn="l"/>
          <a:r>
            <a:rPr lang="en-US" sz="1000"/>
            <a:t> </a:t>
          </a:r>
        </a:p>
      </xdr:txBody>
    </xdr:sp>
    <xdr:clientData/>
  </xdr:oneCellAnchor>
  <xdr:oneCellAnchor>
    <xdr:from>
      <xdr:col>9</xdr:col>
      <xdr:colOff>447593</xdr:colOff>
      <xdr:row>29</xdr:row>
      <xdr:rowOff>119745</xdr:rowOff>
    </xdr:from>
    <xdr:ext cx="1925493" cy="1589312"/>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1942907" y="5802088"/>
          <a:ext cx="1925493" cy="1589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Marriages increased from under 8 million in 2002, to 9.5 million in 2006, to almost 11 million in 2008. But since then the rate of increase has become less every year and since 2013 the total number of marriages has been falling.</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825335</xdr:colOff>
      <xdr:row>33</xdr:row>
      <xdr:rowOff>33647</xdr:rowOff>
    </xdr:from>
    <xdr:ext cx="2244436" cy="2165268"/>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880764" y="6499761"/>
          <a:ext cx="2244436" cy="2165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Since 2007, the number of marriages in Japan has declined continuously and dramatically.  In 2017, only 0.6 million couples married, and the marriage rate was 4.9. The dropping marriages in Japan caused social concerns recently, which can be seen from their TV dramas. The issue of marriage (or being single after age 30) has been a repeated theme in their TV dramas. (For example: The Man Who Can't Get Married; I can get married but I choose not to)</a:t>
          </a:r>
        </a:p>
      </xdr:txBody>
    </xdr:sp>
    <xdr:clientData/>
  </xdr:oneCellAnchor>
  <xdr:oneCellAnchor>
    <xdr:from>
      <xdr:col>11</xdr:col>
      <xdr:colOff>631371</xdr:colOff>
      <xdr:row>9</xdr:row>
      <xdr:rowOff>110866</xdr:rowOff>
    </xdr:from>
    <xdr:ext cx="1872342"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933714" y="1874352"/>
          <a:ext cx="1872342"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annual number of marriages in Japan exceeded 1 million couples in the early 1970s, which, coupled with the marriage rate (10 per 1,000 population) appeared to show a marriage boom. But since 1979 there have been less than 0.8 million marriages a year.</a:t>
          </a:r>
        </a:p>
      </xdr:txBody>
    </xdr:sp>
    <xdr:clientData/>
  </xdr:oneCellAnchor>
  <xdr:oneCellAnchor>
    <xdr:from>
      <xdr:col>11</xdr:col>
      <xdr:colOff>730624</xdr:colOff>
      <xdr:row>39</xdr:row>
      <xdr:rowOff>2</xdr:rowOff>
    </xdr:from>
    <xdr:ext cx="2393577" cy="876298"/>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4027524" y="7429502"/>
          <a:ext cx="2393577" cy="8762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 number of marriages in Japan increased before and during the WWII and peaked in 1947 at 934,170, later rising to a higher peak of just over 1 million in 1970.</a:t>
          </a:r>
        </a:p>
      </xdr:txBody>
    </xdr:sp>
    <xdr:clientData/>
  </xdr:oneCellAnchor>
  <xdr:oneCellAnchor>
    <xdr:from>
      <xdr:col>7</xdr:col>
      <xdr:colOff>523797</xdr:colOff>
      <xdr:row>16</xdr:row>
      <xdr:rowOff>108859</xdr:rowOff>
    </xdr:from>
    <xdr:ext cx="1337662" cy="138248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10299168" y="3243945"/>
          <a:ext cx="1337662" cy="1382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After</a:t>
          </a:r>
          <a:r>
            <a:rPr lang="en-US" sz="1000" baseline="0"/>
            <a:t> the War, the number of marriages per year declined, which might be caused by the lack of young people to get married.</a:t>
          </a:r>
          <a:endParaRPr lang="en-US" sz="1000"/>
        </a:p>
      </xdr:txBody>
    </xdr:sp>
    <xdr:clientData/>
  </xdr:oneCellAnchor>
  <xdr:oneCellAnchor>
    <xdr:from>
      <xdr:col>6</xdr:col>
      <xdr:colOff>142795</xdr:colOff>
      <xdr:row>11</xdr:row>
      <xdr:rowOff>87089</xdr:rowOff>
    </xdr:from>
    <xdr:ext cx="2164975" cy="1382483"/>
    <xdr:sp macro="" textlink="">
      <xdr:nvSpPr>
        <xdr:cNvPr id="7" name="TextBox 2">
          <a:extLst>
            <a:ext uri="{FF2B5EF4-FFF2-40B4-BE49-F238E27FC236}">
              <a16:creationId xmlns:a16="http://schemas.microsoft.com/office/drawing/2014/main" id="{1143D398-0551-1D47-ACB4-03C2FC61D3D9}"/>
            </a:ext>
          </a:extLst>
        </xdr:cNvPr>
        <xdr:cNvSpPr txBox="1"/>
      </xdr:nvSpPr>
      <xdr:spPr>
        <a:xfrm>
          <a:off x="9058195" y="2242460"/>
          <a:ext cx="2164975" cy="1382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Both the number of couples and the marriage rate started declining after 1970, and hovered around 0.77 million in the 1980s.</a:t>
          </a:r>
        </a:p>
      </xdr:txBody>
    </xdr:sp>
    <xdr:clientData/>
  </xdr:oneCellAnchor>
</xdr:wsDr>
</file>

<file path=xl/drawings/drawing8.xml><?xml version="1.0" encoding="utf-8"?>
<c:userShapes xmlns:c="http://schemas.openxmlformats.org/drawingml/2006/chart">
  <cdr:relSizeAnchor xmlns:cdr="http://schemas.openxmlformats.org/drawingml/2006/chartDrawing">
    <cdr:from>
      <cdr:x>0.83061</cdr:x>
      <cdr:y>0.78565</cdr:y>
    </cdr:from>
    <cdr:to>
      <cdr:x>0.96137</cdr:x>
      <cdr:y>0.9038</cdr:y>
    </cdr:to>
    <cdr:sp macro="" textlink="">
      <cdr:nvSpPr>
        <cdr:cNvPr id="2" name="TextBox 1">
          <a:extLst xmlns:a="http://schemas.openxmlformats.org/drawingml/2006/main">
            <a:ext uri="{FF2B5EF4-FFF2-40B4-BE49-F238E27FC236}">
              <a16:creationId xmlns:a16="http://schemas.microsoft.com/office/drawing/2014/main" id="{5D5140FC-0861-BD4F-9878-7EAFC307B3FB}"/>
            </a:ext>
          </a:extLst>
        </cdr:cNvPr>
        <cdr:cNvSpPr txBox="1"/>
      </cdr:nvSpPr>
      <cdr:spPr>
        <a:xfrm xmlns:a="http://schemas.openxmlformats.org/drawingml/2006/main">
          <a:off x="7099300" y="5911850"/>
          <a:ext cx="1117600" cy="889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783045</xdr:colOff>
      <xdr:row>8</xdr:row>
      <xdr:rowOff>88900</xdr:rowOff>
    </xdr:from>
    <xdr:to>
      <xdr:col>14</xdr:col>
      <xdr:colOff>347187</xdr:colOff>
      <xdr:row>47</xdr:row>
      <xdr:rowOff>165099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825335</xdr:colOff>
      <xdr:row>33</xdr:row>
      <xdr:rowOff>33647</xdr:rowOff>
    </xdr:from>
    <xdr:ext cx="1275607" cy="2382982"/>
    <xdr:sp macro="" textlink="">
      <xdr:nvSpPr>
        <xdr:cNvPr id="3" name="TextBox 2">
          <a:extLst>
            <a:ext uri="{FF2B5EF4-FFF2-40B4-BE49-F238E27FC236}">
              <a16:creationId xmlns:a16="http://schemas.microsoft.com/office/drawing/2014/main" id="{1143D398-0551-1D47-ACB4-03C2FC61D3D9}"/>
            </a:ext>
          </a:extLst>
        </xdr:cNvPr>
        <xdr:cNvSpPr txBox="1"/>
      </xdr:nvSpPr>
      <xdr:spPr>
        <a:xfrm>
          <a:off x="8880764" y="6499761"/>
          <a:ext cx="1275607" cy="238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The number of marriages per year</a:t>
          </a:r>
          <a:r>
            <a:rPr lang="en-US" sz="1000" baseline="0"/>
            <a:t> in Australian had decreased dramatically in 2000 and 2001. In 2001, there were only 103 thousands marriages registered, the lowest number recorded since 1978.</a:t>
          </a:r>
          <a:endParaRPr lang="en-US" sz="1000"/>
        </a:p>
      </xdr:txBody>
    </xdr:sp>
    <xdr:clientData/>
  </xdr:oneCellAnchor>
  <xdr:oneCellAnchor>
    <xdr:from>
      <xdr:col>11</xdr:col>
      <xdr:colOff>631371</xdr:colOff>
      <xdr:row>9</xdr:row>
      <xdr:rowOff>110866</xdr:rowOff>
    </xdr:from>
    <xdr:ext cx="1872342" cy="1701405"/>
    <xdr:sp macro="" textlink="">
      <xdr:nvSpPr>
        <xdr:cNvPr id="4" name="TextBox 2">
          <a:extLst>
            <a:ext uri="{FF2B5EF4-FFF2-40B4-BE49-F238E27FC236}">
              <a16:creationId xmlns:a16="http://schemas.microsoft.com/office/drawing/2014/main" id="{1143D398-0551-1D47-ACB4-03C2FC61D3D9}"/>
            </a:ext>
          </a:extLst>
        </xdr:cNvPr>
        <xdr:cNvSpPr txBox="1"/>
      </xdr:nvSpPr>
      <xdr:spPr>
        <a:xfrm>
          <a:off x="13928271" y="1825366"/>
          <a:ext cx="1872342" cy="17014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a:t>The</a:t>
          </a:r>
          <a:r>
            <a:rPr lang="en-US" sz="1000" baseline="0"/>
            <a:t> since 2006, the number of marriages in Australia has slowed down its increase. The peak was reached in 2012, a year when 123 thousand couples got married.</a:t>
          </a:r>
          <a:endParaRPr lang="en-US" sz="1000"/>
        </a:p>
      </xdr:txBody>
    </xdr:sp>
    <xdr:clientData/>
  </xdr:oneCellAnchor>
  <xdr:oneCellAnchor>
    <xdr:from>
      <xdr:col>10</xdr:col>
      <xdr:colOff>632460</xdr:colOff>
      <xdr:row>39</xdr:row>
      <xdr:rowOff>106682</xdr:rowOff>
    </xdr:from>
    <xdr:ext cx="3337560" cy="990598"/>
    <xdr:sp macro="" textlink="">
      <xdr:nvSpPr>
        <xdr:cNvPr id="5" name="TextBox 2">
          <a:extLst>
            <a:ext uri="{FF2B5EF4-FFF2-40B4-BE49-F238E27FC236}">
              <a16:creationId xmlns:a16="http://schemas.microsoft.com/office/drawing/2014/main" id="{1143D398-0551-1D47-ACB4-03C2FC61D3D9}"/>
            </a:ext>
          </a:extLst>
        </xdr:cNvPr>
        <xdr:cNvSpPr txBox="1"/>
      </xdr:nvSpPr>
      <xdr:spPr>
        <a:xfrm>
          <a:off x="12984480" y="7536182"/>
          <a:ext cx="3337560" cy="9905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The number of marriages in Australia was 30,000 in 1900 rising fairly steadily to 120,000 in 1970, while the marriage rate varied but averaged about 8 per 1000 population. Since 1970 the marriage rate has fallen from over 9 to 5 in 2017 but the total population almost doubled.</a:t>
          </a:r>
        </a:p>
      </xdr:txBody>
    </xdr:sp>
    <xdr:clientData/>
  </xdr:oneCellAnchor>
  <xdr:oneCellAnchor>
    <xdr:from>
      <xdr:col>6</xdr:col>
      <xdr:colOff>435429</xdr:colOff>
      <xdr:row>11</xdr:row>
      <xdr:rowOff>141517</xdr:rowOff>
    </xdr:from>
    <xdr:ext cx="2079173" cy="1382483"/>
    <xdr:sp macro="" textlink="">
      <xdr:nvSpPr>
        <xdr:cNvPr id="6" name="TextBox 2">
          <a:extLst>
            <a:ext uri="{FF2B5EF4-FFF2-40B4-BE49-F238E27FC236}">
              <a16:creationId xmlns:a16="http://schemas.microsoft.com/office/drawing/2014/main" id="{1143D398-0551-1D47-ACB4-03C2FC61D3D9}"/>
            </a:ext>
          </a:extLst>
        </xdr:cNvPr>
        <xdr:cNvSpPr txBox="1"/>
      </xdr:nvSpPr>
      <xdr:spPr>
        <a:xfrm>
          <a:off x="9350829" y="2296888"/>
          <a:ext cx="2079173" cy="1382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US" sz="1000"/>
            <a:t>Since</a:t>
          </a:r>
          <a:r>
            <a:rPr lang="en-US" sz="1000" baseline="0"/>
            <a:t> 2012, the number of marriages in Australia has declined .This decline accelerated in the most recent two years. And in 2017, the number was even below that in 1999.</a:t>
          </a:r>
          <a:endParaRPr lang="en-US" sz="1000"/>
        </a:p>
      </xdr:txBody>
    </xdr:sp>
    <xdr:clientData/>
  </xdr:oneCellAnchor>
  <xdr:oneCellAnchor>
    <xdr:from>
      <xdr:col>7</xdr:col>
      <xdr:colOff>489858</xdr:colOff>
      <xdr:row>29</xdr:row>
      <xdr:rowOff>10887</xdr:rowOff>
    </xdr:from>
    <xdr:ext cx="2079173" cy="1382483"/>
    <xdr:sp macro="" textlink="">
      <xdr:nvSpPr>
        <xdr:cNvPr id="8" name="TextBox 2">
          <a:extLst>
            <a:ext uri="{FF2B5EF4-FFF2-40B4-BE49-F238E27FC236}">
              <a16:creationId xmlns:a16="http://schemas.microsoft.com/office/drawing/2014/main" id="{1143D398-0551-1D47-ACB4-03C2FC61D3D9}"/>
            </a:ext>
          </a:extLst>
        </xdr:cNvPr>
        <xdr:cNvSpPr txBox="1"/>
      </xdr:nvSpPr>
      <xdr:spPr>
        <a:xfrm>
          <a:off x="10265229" y="5693230"/>
          <a:ext cx="2079173" cy="1382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n-GB" altLang="zh-CN" sz="1000" b="0" i="0">
              <a:solidFill>
                <a:schemeClr val="tx1"/>
              </a:solidFill>
              <a:effectLst/>
              <a:latin typeface="+mn-lt"/>
              <a:ea typeface="+mn-ea"/>
              <a:cs typeface="+mn-cs"/>
            </a:rPr>
            <a:t>Amendments to the </a:t>
          </a:r>
          <a:r>
            <a:rPr lang="en-GB" altLang="zh-CN" sz="1000" b="0" i="1">
              <a:solidFill>
                <a:schemeClr val="tx1"/>
              </a:solidFill>
              <a:effectLst/>
              <a:latin typeface="+mn-lt"/>
              <a:ea typeface="+mn-ea"/>
              <a:cs typeface="+mn-cs"/>
            </a:rPr>
            <a:t>Marriage Act 1961</a:t>
          </a:r>
          <a:r>
            <a:rPr lang="en-GB" altLang="zh-CN" sz="1000" b="0" i="0">
              <a:solidFill>
                <a:schemeClr val="tx1"/>
              </a:solidFill>
              <a:effectLst/>
              <a:latin typeface="+mn-lt"/>
              <a:ea typeface="+mn-ea"/>
              <a:cs typeface="+mn-cs"/>
            </a:rPr>
            <a:t> came into effect on the 9 December 2017 enabling same-sex couples to legally marry in Australia.</a:t>
          </a:r>
          <a:endParaRPr lang="en-US" sz="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Danny">
      <a:majorFont>
        <a:latin typeface="Arial"/>
        <a:ea typeface="Arial"/>
        <a:cs typeface=""/>
      </a:majorFont>
      <a:minorFont>
        <a:latin typeface="Arial"/>
        <a:ea typeface="Arial"/>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nnydorlin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showRowColHeaders="0" tabSelected="1" zoomScaleNormal="100" workbookViewId="0"/>
  </sheetViews>
  <sheetFormatPr defaultColWidth="8.7265625" defaultRowHeight="13.2"/>
  <cols>
    <col min="1" max="1" width="4" style="2" customWidth="1"/>
    <col min="2" max="2" width="34.26953125" style="2" customWidth="1"/>
    <col min="3" max="3" width="65.81640625" style="3" customWidth="1"/>
    <col min="4" max="16384" width="8.7265625" style="2"/>
  </cols>
  <sheetData>
    <row r="1" spans="2:3" ht="13.8" thickBot="1">
      <c r="B1" s="4"/>
    </row>
    <row r="2" spans="2:3" ht="40.799999999999997" customHeight="1" thickTop="1">
      <c r="B2" s="5" t="s">
        <v>0</v>
      </c>
      <c r="C2" s="6" t="s">
        <v>12</v>
      </c>
    </row>
    <row r="4" spans="2:3">
      <c r="B4" s="13" t="s">
        <v>1</v>
      </c>
      <c r="C4" s="3" t="s">
        <v>3</v>
      </c>
    </row>
    <row r="6" spans="2:3">
      <c r="B6" s="13" t="s">
        <v>13</v>
      </c>
      <c r="C6" s="3" t="s">
        <v>15</v>
      </c>
    </row>
    <row r="8" spans="2:3">
      <c r="B8" s="13" t="s">
        <v>19</v>
      </c>
      <c r="C8" s="3" t="s">
        <v>20</v>
      </c>
    </row>
    <row r="9" spans="2:3">
      <c r="B9" s="13"/>
    </row>
    <row r="10" spans="2:3">
      <c r="B10" s="13" t="s">
        <v>11</v>
      </c>
      <c r="C10" s="3" t="s">
        <v>22</v>
      </c>
    </row>
    <row r="11" spans="2:3">
      <c r="B11" s="13"/>
    </row>
    <row r="12" spans="2:3">
      <c r="B12" s="13" t="s">
        <v>25</v>
      </c>
      <c r="C12" s="3" t="s">
        <v>26</v>
      </c>
    </row>
    <row r="13" spans="2:3">
      <c r="B13" s="13"/>
    </row>
    <row r="14" spans="2:3" ht="13.8" thickBot="1">
      <c r="B14" s="14" t="s">
        <v>30</v>
      </c>
      <c r="C14" s="7" t="s">
        <v>31</v>
      </c>
    </row>
    <row r="15" spans="2:3" ht="13.8" thickTop="1"/>
    <row r="16" spans="2:3">
      <c r="B16" s="1" t="s">
        <v>2</v>
      </c>
    </row>
  </sheetData>
  <phoneticPr fontId="3" type="noConversion"/>
  <hyperlinks>
    <hyperlink ref="B16" r:id="rId1"/>
    <hyperlink ref="B6" location="EN!A1" display="EN"/>
    <hyperlink ref="B4" location="Metadata!A1" display="Metadata"/>
    <hyperlink ref="B12" location="Japan!A1" display="Japan"/>
    <hyperlink ref="B10" location="China!A1" display="China"/>
    <hyperlink ref="B8" location="USA!A1" display="USA"/>
    <hyperlink ref="B14" location="Australia!A1" display="Australia"/>
  </hyperlinks>
  <pageMargins left="0.7" right="0.7" top="0.75" bottom="0.75" header="0.3" footer="0.3"/>
  <pageSetup paperSize="9" orientation="portrait" horizontalDpi="1200" verticalDpi="1200"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showRowColHeaders="0" workbookViewId="0"/>
  </sheetViews>
  <sheetFormatPr defaultColWidth="8.7265625" defaultRowHeight="13.2"/>
  <cols>
    <col min="1" max="1" width="4.453125" style="2" customWidth="1"/>
    <col min="2" max="2" width="80.81640625" style="2" customWidth="1"/>
    <col min="3" max="3" width="49" style="3" customWidth="1"/>
    <col min="4" max="16384" width="8.7265625" style="2"/>
  </cols>
  <sheetData>
    <row r="1" spans="1:3" s="8" customFormat="1" ht="15" customHeight="1">
      <c r="A1" s="10" t="s">
        <v>8</v>
      </c>
    </row>
    <row r="2" spans="1:3" ht="13.8" thickBot="1">
      <c r="B2" s="4"/>
      <c r="C2" s="2"/>
    </row>
    <row r="3" spans="1:3" ht="40.799999999999997" customHeight="1" thickTop="1">
      <c r="B3" s="5" t="s">
        <v>5</v>
      </c>
      <c r="C3" s="2"/>
    </row>
    <row r="4" spans="1:3">
      <c r="C4" s="2"/>
    </row>
    <row r="5" spans="1:3" ht="39.6">
      <c r="B5" s="3" t="s">
        <v>34</v>
      </c>
      <c r="C5" s="2"/>
    </row>
    <row r="6" spans="1:3">
      <c r="C6" s="2"/>
    </row>
    <row r="7" spans="1:3">
      <c r="B7" s="19" t="s">
        <v>35</v>
      </c>
      <c r="C7" s="2"/>
    </row>
    <row r="8" spans="1:3" ht="13.8" thickBot="1">
      <c r="B8" s="7"/>
      <c r="C8" s="2"/>
    </row>
    <row r="9" spans="1:3" ht="13.8" thickTop="1">
      <c r="B9" s="1"/>
      <c r="C9" s="2"/>
    </row>
    <row r="10" spans="1:3">
      <c r="C10" s="2"/>
    </row>
    <row r="11" spans="1:3">
      <c r="C11" s="2"/>
    </row>
    <row r="12" spans="1:3">
      <c r="C12" s="2"/>
    </row>
    <row r="13" spans="1:3">
      <c r="C13" s="2"/>
    </row>
    <row r="14" spans="1:3">
      <c r="C14" s="2"/>
    </row>
    <row r="15" spans="1:3">
      <c r="C15" s="2"/>
    </row>
  </sheetData>
  <phoneticPr fontId="3" type="noConversion"/>
  <hyperlinks>
    <hyperlink ref="A1" location="Contents!A1" display="Contents"/>
  </hyperlinks>
  <pageMargins left="0.7" right="0.7" top="0.75" bottom="0.75" header="0.3" footer="0.3"/>
  <pageSetup paperSize="9"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21" bestFit="1" customWidth="1"/>
    <col min="3" max="3" width="22.1796875" style="21" bestFit="1" customWidth="1"/>
    <col min="4" max="4" width="12.81640625" style="8" customWidth="1"/>
    <col min="5" max="5" width="11.26953125" style="8" customWidth="1"/>
    <col min="6" max="10" width="10.26953125" style="8" customWidth="1"/>
    <col min="11" max="16384" width="11.26953125" style="8"/>
  </cols>
  <sheetData>
    <row r="1" spans="1:4" ht="15" customHeight="1">
      <c r="A1" s="10" t="s">
        <v>9</v>
      </c>
    </row>
    <row r="3" spans="1:4" ht="15" customHeight="1">
      <c r="A3" s="9" t="s">
        <v>14</v>
      </c>
    </row>
    <row r="5" spans="1:4" ht="15" customHeight="1">
      <c r="A5" s="8" t="s">
        <v>16</v>
      </c>
    </row>
    <row r="6" spans="1:4" ht="15" customHeight="1">
      <c r="A6" s="8" t="s">
        <v>10</v>
      </c>
    </row>
    <row r="7" spans="1:4" ht="15" customHeight="1" thickBot="1">
      <c r="A7" s="11"/>
      <c r="B7" s="22"/>
      <c r="C7" s="22"/>
      <c r="D7" s="11"/>
    </row>
    <row r="8" spans="1:4" ht="15" customHeight="1" thickTop="1">
      <c r="A8" s="12" t="s">
        <v>4</v>
      </c>
      <c r="B8" s="23" t="s">
        <v>17</v>
      </c>
      <c r="C8" s="23" t="s">
        <v>18</v>
      </c>
      <c r="D8" s="12" t="s">
        <v>6</v>
      </c>
    </row>
    <row r="9" spans="1:4" ht="15" customHeight="1">
      <c r="A9" s="16">
        <v>1947</v>
      </c>
      <c r="B9" s="24">
        <f>(C10-C9)</f>
        <v>-4319</v>
      </c>
      <c r="C9" s="24">
        <v>401210</v>
      </c>
      <c r="D9" s="16">
        <v>1947</v>
      </c>
    </row>
    <row r="10" spans="1:4" ht="15" customHeight="1">
      <c r="A10" s="16">
        <v>1948</v>
      </c>
      <c r="B10" s="25">
        <f>(C11-C9)/(A11-A9)</f>
        <v>-13084.5</v>
      </c>
      <c r="C10" s="25">
        <v>396891</v>
      </c>
      <c r="D10" s="8">
        <v>1948</v>
      </c>
    </row>
    <row r="11" spans="1:4" ht="15" customHeight="1">
      <c r="A11" s="16">
        <v>1949</v>
      </c>
      <c r="B11" s="25">
        <f t="shared" ref="B11:B74" si="0">(C12-C10)/(A12-A10)</f>
        <v>-19200.5</v>
      </c>
      <c r="C11" s="25">
        <v>375041</v>
      </c>
      <c r="D11" s="8" t="s">
        <v>7</v>
      </c>
    </row>
    <row r="12" spans="1:4" ht="15" customHeight="1">
      <c r="A12" s="16">
        <v>1950</v>
      </c>
      <c r="B12" s="25">
        <f t="shared" si="0"/>
        <v>-7208.5</v>
      </c>
      <c r="C12" s="25">
        <v>358490</v>
      </c>
      <c r="D12" s="16">
        <v>1950</v>
      </c>
    </row>
    <row r="13" spans="1:4" ht="15" customHeight="1">
      <c r="A13" s="16">
        <v>1951</v>
      </c>
      <c r="B13" s="25">
        <f t="shared" si="0"/>
        <v>-4591</v>
      </c>
      <c r="C13" s="25">
        <v>360624</v>
      </c>
      <c r="D13" s="16">
        <v>1951</v>
      </c>
    </row>
    <row r="14" spans="1:4" ht="15" customHeight="1">
      <c r="A14" s="16">
        <v>1952</v>
      </c>
      <c r="B14" s="25">
        <f t="shared" si="0"/>
        <v>-7813</v>
      </c>
      <c r="C14" s="25">
        <v>349308</v>
      </c>
      <c r="D14" s="16" t="s">
        <v>7</v>
      </c>
    </row>
    <row r="15" spans="1:4" ht="15" customHeight="1">
      <c r="A15" s="16">
        <v>1953</v>
      </c>
      <c r="B15" s="25">
        <f t="shared" si="0"/>
        <v>-3788.5</v>
      </c>
      <c r="C15" s="25">
        <v>344998</v>
      </c>
      <c r="D15" s="8" t="s">
        <v>7</v>
      </c>
    </row>
    <row r="16" spans="1:4" ht="15" customHeight="1">
      <c r="A16" s="16">
        <v>1954</v>
      </c>
      <c r="B16" s="25">
        <f t="shared" si="0"/>
        <v>6460</v>
      </c>
      <c r="C16" s="25">
        <v>341731</v>
      </c>
      <c r="D16" s="8" t="s">
        <v>7</v>
      </c>
    </row>
    <row r="17" spans="1:4" ht="15" customHeight="1">
      <c r="A17" s="16">
        <v>1955</v>
      </c>
      <c r="B17" s="25">
        <f t="shared" si="0"/>
        <v>5606.5</v>
      </c>
      <c r="C17" s="25">
        <v>357918</v>
      </c>
      <c r="D17" s="16" t="s">
        <v>7</v>
      </c>
    </row>
    <row r="18" spans="1:4" ht="15" customHeight="1">
      <c r="A18" s="16">
        <v>1956</v>
      </c>
      <c r="B18" s="25">
        <f t="shared" si="0"/>
        <v>-5507.5</v>
      </c>
      <c r="C18" s="25">
        <v>352944</v>
      </c>
      <c r="D18" s="16" t="s">
        <v>7</v>
      </c>
    </row>
    <row r="19" spans="1:4" ht="15" customHeight="1">
      <c r="A19" s="16">
        <v>1957</v>
      </c>
      <c r="B19" s="25">
        <f t="shared" si="0"/>
        <v>-6515.5</v>
      </c>
      <c r="C19" s="25">
        <v>346903</v>
      </c>
      <c r="D19" s="16" t="s">
        <v>7</v>
      </c>
    </row>
    <row r="20" spans="1:4" ht="15" customHeight="1">
      <c r="A20" s="16">
        <v>1958</v>
      </c>
      <c r="B20" s="25">
        <f t="shared" si="0"/>
        <v>-3388.5</v>
      </c>
      <c r="C20" s="25">
        <v>339913</v>
      </c>
      <c r="D20" s="16" t="s">
        <v>7</v>
      </c>
    </row>
    <row r="21" spans="1:4" ht="15" customHeight="1">
      <c r="A21" s="16">
        <v>1959</v>
      </c>
      <c r="B21" s="25">
        <f t="shared" si="0"/>
        <v>1850.5</v>
      </c>
      <c r="C21" s="25">
        <v>340126</v>
      </c>
      <c r="D21" s="8" t="s">
        <v>7</v>
      </c>
    </row>
    <row r="22" spans="1:4" ht="15" customHeight="1">
      <c r="A22" s="16">
        <v>1960</v>
      </c>
      <c r="B22" s="25">
        <f t="shared" si="0"/>
        <v>3276</v>
      </c>
      <c r="C22" s="25">
        <v>343614</v>
      </c>
      <c r="D22" s="16" t="s">
        <v>7</v>
      </c>
    </row>
    <row r="23" spans="1:4" ht="15" customHeight="1">
      <c r="A23" s="16">
        <v>1961</v>
      </c>
      <c r="B23" s="25">
        <f t="shared" si="0"/>
        <v>2059</v>
      </c>
      <c r="C23" s="25">
        <v>346678</v>
      </c>
      <c r="D23" s="16" t="s">
        <v>7</v>
      </c>
    </row>
    <row r="24" spans="1:4" ht="15" customHeight="1">
      <c r="A24" s="16">
        <v>1962</v>
      </c>
      <c r="B24" s="25">
        <f t="shared" si="0"/>
        <v>2325.5</v>
      </c>
      <c r="C24" s="25">
        <v>347732</v>
      </c>
      <c r="D24" s="16" t="s">
        <v>7</v>
      </c>
    </row>
    <row r="25" spans="1:4" ht="15" customHeight="1">
      <c r="A25" s="16">
        <v>1963</v>
      </c>
      <c r="B25" s="25">
        <f t="shared" si="0"/>
        <v>5787.5</v>
      </c>
      <c r="C25" s="25">
        <v>351329</v>
      </c>
      <c r="D25" s="16">
        <v>1963</v>
      </c>
    </row>
    <row r="26" spans="1:4" ht="15" customHeight="1">
      <c r="A26" s="16">
        <v>1964</v>
      </c>
      <c r="B26" s="25">
        <f t="shared" si="0"/>
        <v>9899</v>
      </c>
      <c r="C26" s="25">
        <v>359307</v>
      </c>
      <c r="D26" s="16">
        <v>1964</v>
      </c>
    </row>
    <row r="27" spans="1:4" ht="15" customHeight="1">
      <c r="A27" s="16">
        <v>1965</v>
      </c>
      <c r="B27" s="25">
        <f t="shared" si="0"/>
        <v>12595</v>
      </c>
      <c r="C27" s="25">
        <v>371127</v>
      </c>
      <c r="D27" s="16">
        <v>1965</v>
      </c>
    </row>
    <row r="28" spans="1:4" ht="15" customHeight="1">
      <c r="A28" s="16">
        <v>1966</v>
      </c>
      <c r="B28" s="25">
        <f t="shared" si="0"/>
        <v>7462.5</v>
      </c>
      <c r="C28" s="25">
        <v>384497</v>
      </c>
      <c r="D28" s="16">
        <v>1966</v>
      </c>
    </row>
    <row r="29" spans="1:4" ht="15" customHeight="1">
      <c r="A29" s="18">
        <v>1967</v>
      </c>
      <c r="B29" s="25">
        <f t="shared" si="0"/>
        <v>11662.5</v>
      </c>
      <c r="C29" s="25">
        <v>386052</v>
      </c>
      <c r="D29" s="16">
        <v>1967</v>
      </c>
    </row>
    <row r="30" spans="1:4" ht="15" customHeight="1">
      <c r="A30" s="16">
        <v>1968</v>
      </c>
      <c r="B30" s="25">
        <f t="shared" si="0"/>
        <v>5347</v>
      </c>
      <c r="C30" s="25">
        <v>407822</v>
      </c>
      <c r="D30" s="16">
        <v>1968</v>
      </c>
    </row>
    <row r="31" spans="1:4" ht="15" customHeight="1">
      <c r="A31" s="16">
        <v>1969</v>
      </c>
      <c r="B31" s="25">
        <f t="shared" si="0"/>
        <v>3832.5</v>
      </c>
      <c r="C31" s="25">
        <v>396746</v>
      </c>
      <c r="D31" s="8" t="s">
        <v>7</v>
      </c>
    </row>
    <row r="32" spans="1:4" ht="15" customHeight="1">
      <c r="A32" s="16">
        <v>1970</v>
      </c>
      <c r="B32" s="25">
        <f t="shared" si="0"/>
        <v>3995.5</v>
      </c>
      <c r="C32" s="25">
        <v>415487</v>
      </c>
      <c r="D32" s="8">
        <v>1970</v>
      </c>
    </row>
    <row r="33" spans="1:4" ht="15" customHeight="1">
      <c r="A33" s="17">
        <v>1971</v>
      </c>
      <c r="B33" s="25">
        <f t="shared" si="0"/>
        <v>5377</v>
      </c>
      <c r="C33" s="25">
        <v>404737</v>
      </c>
      <c r="D33" s="15" t="s">
        <v>7</v>
      </c>
    </row>
    <row r="34" spans="1:4" ht="15" customHeight="1">
      <c r="A34" s="18">
        <v>1972</v>
      </c>
      <c r="B34" s="25">
        <f t="shared" si="0"/>
        <v>-2151</v>
      </c>
      <c r="C34" s="25">
        <v>426241</v>
      </c>
      <c r="D34" s="15">
        <v>1972</v>
      </c>
    </row>
    <row r="35" spans="1:4" ht="15" customHeight="1">
      <c r="A35" s="17">
        <v>1973</v>
      </c>
      <c r="B35" s="25">
        <f t="shared" si="0"/>
        <v>-20926</v>
      </c>
      <c r="C35" s="25">
        <v>400435</v>
      </c>
      <c r="D35" s="17">
        <v>1973</v>
      </c>
    </row>
    <row r="36" spans="1:4" ht="15" customHeight="1">
      <c r="A36" s="17">
        <v>1974</v>
      </c>
      <c r="B36" s="25">
        <f t="shared" si="0"/>
        <v>-9907.5</v>
      </c>
      <c r="C36" s="25">
        <v>384389</v>
      </c>
      <c r="D36" s="17">
        <v>1974</v>
      </c>
    </row>
    <row r="37" spans="1:4" ht="15" customHeight="1">
      <c r="A37" s="17">
        <v>1975</v>
      </c>
      <c r="B37" s="25">
        <f t="shared" si="0"/>
        <v>-12911</v>
      </c>
      <c r="C37" s="25">
        <v>380620</v>
      </c>
      <c r="D37" s="17" t="s">
        <v>7</v>
      </c>
    </row>
    <row r="38" spans="1:4" ht="15" customHeight="1">
      <c r="A38" s="17">
        <v>1976</v>
      </c>
      <c r="B38" s="25">
        <f t="shared" si="0"/>
        <v>-11833</v>
      </c>
      <c r="C38" s="25">
        <v>358567</v>
      </c>
      <c r="D38" s="15" t="s">
        <v>7</v>
      </c>
    </row>
    <row r="39" spans="1:4" ht="15" customHeight="1">
      <c r="A39" s="17">
        <v>1977</v>
      </c>
      <c r="B39" s="25">
        <f t="shared" si="0"/>
        <v>4845.5</v>
      </c>
      <c r="C39" s="26">
        <v>356954</v>
      </c>
      <c r="D39" s="17">
        <v>1977</v>
      </c>
    </row>
    <row r="40" spans="1:4" ht="15" customHeight="1">
      <c r="A40" s="17">
        <v>1978</v>
      </c>
      <c r="B40" s="25">
        <f t="shared" si="0"/>
        <v>5949.5</v>
      </c>
      <c r="C40" s="26">
        <v>368258</v>
      </c>
      <c r="D40" s="17">
        <v>1978</v>
      </c>
    </row>
    <row r="41" spans="1:4" ht="15" customHeight="1">
      <c r="A41" s="17">
        <v>1979</v>
      </c>
      <c r="B41" s="25">
        <f t="shared" si="0"/>
        <v>882</v>
      </c>
      <c r="C41" s="26">
        <v>368853</v>
      </c>
      <c r="D41" s="17">
        <v>1979</v>
      </c>
    </row>
    <row r="42" spans="1:4" ht="15" customHeight="1">
      <c r="A42" s="17">
        <v>1980</v>
      </c>
      <c r="B42" s="25">
        <f t="shared" si="0"/>
        <v>-8440</v>
      </c>
      <c r="C42" s="26">
        <v>370022</v>
      </c>
      <c r="D42" s="17">
        <v>1980</v>
      </c>
    </row>
    <row r="43" spans="1:4" ht="15" customHeight="1">
      <c r="A43" s="16">
        <v>1981</v>
      </c>
      <c r="B43" s="25">
        <f t="shared" si="0"/>
        <v>-13928</v>
      </c>
      <c r="C43" s="21">
        <v>351973</v>
      </c>
      <c r="D43" s="16">
        <v>1981</v>
      </c>
    </row>
    <row r="44" spans="1:4" ht="15" customHeight="1">
      <c r="A44" s="16">
        <v>1982</v>
      </c>
      <c r="B44" s="25">
        <f t="shared" si="0"/>
        <v>-3819.5</v>
      </c>
      <c r="C44" s="21">
        <v>342166</v>
      </c>
      <c r="D44" s="16" t="s">
        <v>7</v>
      </c>
    </row>
    <row r="45" spans="1:4" ht="15" customHeight="1">
      <c r="A45" s="16">
        <v>1983</v>
      </c>
      <c r="B45" s="25">
        <f t="shared" si="0"/>
        <v>3510</v>
      </c>
      <c r="C45" s="21">
        <v>344334</v>
      </c>
      <c r="D45" s="16" t="s">
        <v>7</v>
      </c>
    </row>
    <row r="46" spans="1:4" ht="15" customHeight="1">
      <c r="A46" s="16">
        <v>1984</v>
      </c>
      <c r="B46" s="25">
        <f t="shared" si="0"/>
        <v>1027.5</v>
      </c>
      <c r="C46" s="21">
        <v>349186</v>
      </c>
      <c r="D46" s="16" t="s">
        <v>7</v>
      </c>
    </row>
    <row r="47" spans="1:4" ht="15" customHeight="1">
      <c r="A47" s="16">
        <v>1985</v>
      </c>
      <c r="B47" s="25">
        <f t="shared" si="0"/>
        <v>-631</v>
      </c>
      <c r="C47" s="21">
        <v>346389</v>
      </c>
      <c r="D47" s="16" t="s">
        <v>7</v>
      </c>
    </row>
    <row r="48" spans="1:4" ht="15" customHeight="1">
      <c r="A48" s="16">
        <v>1986</v>
      </c>
      <c r="B48" s="25">
        <f t="shared" si="0"/>
        <v>2686</v>
      </c>
      <c r="C48" s="21">
        <v>347924</v>
      </c>
      <c r="D48" s="16" t="s">
        <v>7</v>
      </c>
    </row>
    <row r="49" spans="1:4" ht="15" customHeight="1">
      <c r="A49" s="16">
        <v>1987</v>
      </c>
      <c r="B49" s="25">
        <f t="shared" si="0"/>
        <v>284</v>
      </c>
      <c r="C49" s="21">
        <v>351761</v>
      </c>
      <c r="D49" s="16" t="s">
        <v>7</v>
      </c>
    </row>
    <row r="50" spans="1:4" ht="15" customHeight="1">
      <c r="A50" s="16">
        <v>1988</v>
      </c>
      <c r="B50" s="25">
        <f t="shared" si="0"/>
        <v>-2532</v>
      </c>
      <c r="C50" s="21">
        <v>348492</v>
      </c>
      <c r="D50" s="16" t="s">
        <v>7</v>
      </c>
    </row>
    <row r="51" spans="1:4" ht="15" customHeight="1">
      <c r="A51" s="16">
        <v>1989</v>
      </c>
      <c r="B51" s="25">
        <f t="shared" si="0"/>
        <v>-8671</v>
      </c>
      <c r="C51" s="21">
        <v>346697</v>
      </c>
      <c r="D51" s="16">
        <v>1989</v>
      </c>
    </row>
    <row r="52" spans="1:4" ht="15" customHeight="1">
      <c r="A52" s="17">
        <v>1990</v>
      </c>
      <c r="B52" s="25">
        <f t="shared" si="0"/>
        <v>-19970.5</v>
      </c>
      <c r="C52" s="26">
        <v>331150</v>
      </c>
      <c r="D52" s="17">
        <v>1990</v>
      </c>
    </row>
    <row r="53" spans="1:4" ht="15" customHeight="1">
      <c r="A53" s="17">
        <v>1991</v>
      </c>
      <c r="B53" s="25">
        <f t="shared" si="0"/>
        <v>-9793</v>
      </c>
      <c r="C53" s="26">
        <v>306756</v>
      </c>
      <c r="D53" s="17">
        <v>1991</v>
      </c>
    </row>
    <row r="54" spans="1:4" ht="15" customHeight="1">
      <c r="A54" s="15">
        <v>1992</v>
      </c>
      <c r="B54" s="25">
        <f t="shared" si="0"/>
        <v>-3779.5</v>
      </c>
      <c r="C54" s="26">
        <v>311564</v>
      </c>
      <c r="D54" s="15">
        <v>1992</v>
      </c>
    </row>
    <row r="55" spans="1:4" ht="15" customHeight="1">
      <c r="A55" s="15">
        <v>1993</v>
      </c>
      <c r="B55" s="25">
        <f t="shared" si="0"/>
        <v>-10247.5</v>
      </c>
      <c r="C55" s="26">
        <v>299197</v>
      </c>
      <c r="D55" s="15" t="s">
        <v>7</v>
      </c>
    </row>
    <row r="56" spans="1:4" ht="15" customHeight="1">
      <c r="A56" s="15">
        <v>1994</v>
      </c>
      <c r="B56" s="25">
        <f t="shared" si="0"/>
        <v>-8092.5</v>
      </c>
      <c r="C56" s="26">
        <v>291069</v>
      </c>
      <c r="D56" s="15">
        <v>1994</v>
      </c>
    </row>
    <row r="57" spans="1:4" ht="15" customHeight="1">
      <c r="A57" s="15">
        <v>1995</v>
      </c>
      <c r="B57" s="25">
        <f t="shared" si="0"/>
        <v>-6047</v>
      </c>
      <c r="C57" s="26">
        <v>283012</v>
      </c>
      <c r="D57" s="15">
        <v>1995</v>
      </c>
    </row>
    <row r="58" spans="1:4" ht="15" customHeight="1">
      <c r="A58" s="8">
        <v>1996</v>
      </c>
      <c r="B58" s="25">
        <f t="shared" si="0"/>
        <v>-5238</v>
      </c>
      <c r="C58" s="21">
        <v>278975</v>
      </c>
      <c r="D58" s="8">
        <v>1996</v>
      </c>
    </row>
    <row r="59" spans="1:4" ht="15" customHeight="1">
      <c r="A59" s="8">
        <v>1997</v>
      </c>
      <c r="B59" s="25">
        <f t="shared" si="0"/>
        <v>-5836</v>
      </c>
      <c r="C59" s="21">
        <v>272536</v>
      </c>
      <c r="D59" s="8">
        <v>1997</v>
      </c>
    </row>
    <row r="60" spans="1:4" ht="15" customHeight="1">
      <c r="A60" s="8">
        <v>1998</v>
      </c>
      <c r="B60" s="25">
        <f t="shared" si="0"/>
        <v>-4510.5</v>
      </c>
      <c r="C60" s="21">
        <v>267303</v>
      </c>
      <c r="D60" s="8" t="s">
        <v>7</v>
      </c>
    </row>
    <row r="61" spans="1:4" ht="15" customHeight="1">
      <c r="A61" s="8">
        <v>1999</v>
      </c>
      <c r="B61" s="25">
        <f t="shared" si="0"/>
        <v>329</v>
      </c>
      <c r="C61" s="21">
        <v>263515</v>
      </c>
      <c r="D61" s="8" t="s">
        <v>7</v>
      </c>
    </row>
    <row r="62" spans="1:4" ht="15" customHeight="1">
      <c r="A62" s="8">
        <v>2000</v>
      </c>
      <c r="B62" s="25">
        <f t="shared" si="0"/>
        <v>-7144</v>
      </c>
      <c r="C62" s="21">
        <v>267961</v>
      </c>
      <c r="D62" s="8" t="s">
        <v>7</v>
      </c>
    </row>
    <row r="63" spans="1:4" ht="15" customHeight="1">
      <c r="A63" s="8">
        <v>2001</v>
      </c>
      <c r="B63" s="25">
        <f t="shared" si="0"/>
        <v>-6182.5</v>
      </c>
      <c r="C63" s="21">
        <v>249227</v>
      </c>
      <c r="D63" s="8">
        <v>2001</v>
      </c>
    </row>
    <row r="64" spans="1:4" ht="15" customHeight="1">
      <c r="A64" s="8">
        <v>2002</v>
      </c>
      <c r="B64" s="25">
        <f t="shared" si="0"/>
        <v>10441</v>
      </c>
      <c r="C64" s="21">
        <v>255596</v>
      </c>
      <c r="D64" s="8">
        <v>2002</v>
      </c>
    </row>
    <row r="65" spans="1:4" ht="15" customHeight="1">
      <c r="A65" s="8">
        <v>2003</v>
      </c>
      <c r="B65" s="25">
        <f t="shared" si="0"/>
        <v>8736.5</v>
      </c>
      <c r="C65" s="21">
        <v>270109</v>
      </c>
      <c r="D65" s="8">
        <v>2003</v>
      </c>
    </row>
    <row r="66" spans="1:4" ht="15" customHeight="1">
      <c r="A66" s="8">
        <v>2004</v>
      </c>
      <c r="B66" s="25">
        <f t="shared" si="0"/>
        <v>-11152</v>
      </c>
      <c r="C66" s="21">
        <v>273069</v>
      </c>
      <c r="D66" s="8">
        <v>2004</v>
      </c>
    </row>
    <row r="67" spans="1:4" ht="15" customHeight="1">
      <c r="A67" s="8">
        <v>2005</v>
      </c>
      <c r="B67" s="25">
        <f t="shared" si="0"/>
        <v>-16807.5</v>
      </c>
      <c r="C67" s="21">
        <v>247805</v>
      </c>
      <c r="D67" s="8">
        <v>2005</v>
      </c>
    </row>
    <row r="68" spans="1:4" ht="15" customHeight="1">
      <c r="A68" s="8">
        <v>2006</v>
      </c>
      <c r="B68" s="25">
        <f t="shared" si="0"/>
        <v>-6219</v>
      </c>
      <c r="C68" s="21">
        <v>239454</v>
      </c>
      <c r="D68" s="8">
        <v>2006</v>
      </c>
    </row>
    <row r="69" spans="1:4" ht="15" customHeight="1">
      <c r="A69" s="8">
        <v>2007</v>
      </c>
      <c r="B69" s="25">
        <f t="shared" si="0"/>
        <v>-1830</v>
      </c>
      <c r="C69" s="21">
        <v>235367</v>
      </c>
      <c r="D69" s="8" t="s">
        <v>7</v>
      </c>
    </row>
    <row r="70" spans="1:4" ht="15" customHeight="1">
      <c r="A70" s="8">
        <v>2008</v>
      </c>
      <c r="B70" s="25">
        <f t="shared" si="0"/>
        <v>-1462</v>
      </c>
      <c r="C70" s="21">
        <v>235794</v>
      </c>
      <c r="D70" s="8" t="s">
        <v>7</v>
      </c>
    </row>
    <row r="71" spans="1:4" ht="15" customHeight="1">
      <c r="A71" s="8">
        <v>2009</v>
      </c>
      <c r="B71" s="25">
        <f t="shared" si="0"/>
        <v>4007</v>
      </c>
      <c r="C71" s="21">
        <v>232443</v>
      </c>
      <c r="D71" s="8">
        <v>2009</v>
      </c>
    </row>
    <row r="72" spans="1:4" ht="15" customHeight="1">
      <c r="A72" s="8">
        <v>2010</v>
      </c>
      <c r="B72" s="25">
        <f t="shared" si="0"/>
        <v>8345</v>
      </c>
      <c r="C72" s="21">
        <v>243808</v>
      </c>
      <c r="D72" s="8" t="s">
        <v>7</v>
      </c>
    </row>
    <row r="73" spans="1:4" ht="15" customHeight="1">
      <c r="A73" s="8">
        <v>2011</v>
      </c>
      <c r="B73" s="25">
        <f t="shared" si="0"/>
        <v>9916</v>
      </c>
      <c r="C73" s="21">
        <v>249133</v>
      </c>
      <c r="D73" s="8" t="s">
        <v>7</v>
      </c>
    </row>
    <row r="74" spans="1:4" ht="15" customHeight="1">
      <c r="A74" s="8">
        <v>2012</v>
      </c>
      <c r="B74" s="25">
        <f t="shared" si="0"/>
        <v>-4139.5</v>
      </c>
      <c r="C74" s="21">
        <v>263640</v>
      </c>
      <c r="D74" s="8">
        <v>2012</v>
      </c>
    </row>
    <row r="75" spans="1:4" ht="15" customHeight="1">
      <c r="A75" s="8">
        <v>2013</v>
      </c>
      <c r="B75" s="25">
        <f t="shared" ref="B75:B77" si="1">(C76-C74)/(A76-A74)</f>
        <v>-8134</v>
      </c>
      <c r="C75" s="21">
        <v>240854</v>
      </c>
      <c r="D75" s="8" t="s">
        <v>7</v>
      </c>
    </row>
    <row r="76" spans="1:4" ht="15" customHeight="1">
      <c r="A76" s="8">
        <v>2014</v>
      </c>
      <c r="B76" s="25">
        <f t="shared" si="1"/>
        <v>-917</v>
      </c>
      <c r="C76" s="21">
        <v>247372</v>
      </c>
      <c r="D76" s="8">
        <v>2014</v>
      </c>
    </row>
    <row r="77" spans="1:4" ht="15" customHeight="1">
      <c r="A77" s="8">
        <v>2015</v>
      </c>
      <c r="B77" s="25">
        <f t="shared" si="1"/>
        <v>-2299</v>
      </c>
      <c r="C77" s="21">
        <v>239020</v>
      </c>
      <c r="D77" s="8">
        <v>2015</v>
      </c>
    </row>
    <row r="78" spans="1:4" ht="15" customHeight="1" thickBot="1">
      <c r="A78" s="11">
        <v>2016</v>
      </c>
      <c r="B78" s="27">
        <f>B77+(B77-B76)</f>
        <v>-3681</v>
      </c>
      <c r="C78" s="22">
        <v>242774</v>
      </c>
      <c r="D78" s="11">
        <v>2016</v>
      </c>
    </row>
    <row r="79" spans="1:4" ht="15" customHeight="1" thickTop="1">
      <c r="C79" s="21" t="s">
        <v>7</v>
      </c>
      <c r="D79" s="8" t="s">
        <v>7</v>
      </c>
    </row>
    <row r="80" spans="1:4" ht="15" customHeight="1">
      <c r="C80" s="21" t="s">
        <v>7</v>
      </c>
      <c r="D80" s="8" t="s">
        <v>7</v>
      </c>
    </row>
    <row r="81" spans="3:4" ht="15" customHeight="1">
      <c r="C81" s="21" t="s">
        <v>7</v>
      </c>
      <c r="D81" s="8" t="s">
        <v>7</v>
      </c>
    </row>
    <row r="82" spans="3:4" ht="15" customHeight="1">
      <c r="C82" s="21" t="s">
        <v>7</v>
      </c>
      <c r="D82" s="8" t="s">
        <v>7</v>
      </c>
    </row>
    <row r="83" spans="3:4" ht="15" customHeight="1">
      <c r="C83" s="21" t="s">
        <v>7</v>
      </c>
      <c r="D83" s="8" t="s">
        <v>7</v>
      </c>
    </row>
    <row r="84" spans="3:4" ht="15" customHeight="1">
      <c r="C84" s="21" t="s">
        <v>7</v>
      </c>
      <c r="D84" s="8" t="s">
        <v>7</v>
      </c>
    </row>
    <row r="85" spans="3:4" ht="15" customHeight="1">
      <c r="C85" s="21" t="s">
        <v>7</v>
      </c>
      <c r="D85" s="8" t="s">
        <v>7</v>
      </c>
    </row>
    <row r="86" spans="3:4" ht="15" customHeight="1">
      <c r="C86" s="21" t="s">
        <v>7</v>
      </c>
      <c r="D86" s="8" t="s">
        <v>7</v>
      </c>
    </row>
    <row r="87" spans="3:4" ht="15" customHeight="1">
      <c r="C87" s="21" t="s">
        <v>7</v>
      </c>
      <c r="D87" s="8" t="s">
        <v>7</v>
      </c>
    </row>
    <row r="88" spans="3:4" ht="15" customHeight="1">
      <c r="C88" s="21" t="s">
        <v>7</v>
      </c>
      <c r="D88" s="8" t="s">
        <v>7</v>
      </c>
    </row>
    <row r="89" spans="3:4" ht="15" customHeight="1">
      <c r="C89" s="21" t="s">
        <v>7</v>
      </c>
      <c r="D89" s="8" t="s">
        <v>7</v>
      </c>
    </row>
    <row r="90" spans="3:4" ht="15" customHeight="1">
      <c r="C90" s="21" t="s">
        <v>7</v>
      </c>
      <c r="D90" s="8" t="s">
        <v>7</v>
      </c>
    </row>
    <row r="91" spans="3:4" ht="15" customHeight="1">
      <c r="C91" s="21" t="s">
        <v>7</v>
      </c>
      <c r="D91" s="8" t="s">
        <v>7</v>
      </c>
    </row>
    <row r="92" spans="3:4" ht="15" customHeight="1">
      <c r="C92" s="21" t="s">
        <v>7</v>
      </c>
      <c r="D92" s="8" t="s">
        <v>7</v>
      </c>
    </row>
    <row r="93" spans="3:4" ht="15" customHeight="1">
      <c r="C93" s="21" t="s">
        <v>7</v>
      </c>
      <c r="D93" s="8" t="s">
        <v>7</v>
      </c>
    </row>
    <row r="94" spans="3:4" ht="15" customHeight="1">
      <c r="C94" s="21" t="s">
        <v>7</v>
      </c>
      <c r="D94" s="8" t="s">
        <v>7</v>
      </c>
    </row>
    <row r="95" spans="3:4" ht="15" customHeight="1">
      <c r="C95" s="21" t="s">
        <v>7</v>
      </c>
      <c r="D95" s="8" t="s">
        <v>7</v>
      </c>
    </row>
    <row r="96" spans="3:4" ht="15" customHeight="1">
      <c r="C96" s="21" t="s">
        <v>7</v>
      </c>
      <c r="D96" s="8" t="s">
        <v>7</v>
      </c>
    </row>
    <row r="97" spans="3:4" ht="15" customHeight="1">
      <c r="C97" s="21" t="s">
        <v>7</v>
      </c>
      <c r="D97" s="8" t="s">
        <v>7</v>
      </c>
    </row>
    <row r="98" spans="3:4" ht="15" customHeight="1">
      <c r="C98" s="21" t="s">
        <v>7</v>
      </c>
      <c r="D98" s="8" t="s">
        <v>7</v>
      </c>
    </row>
    <row r="99" spans="3:4" ht="15" customHeight="1">
      <c r="C99" s="21" t="s">
        <v>7</v>
      </c>
      <c r="D99" s="8" t="s">
        <v>7</v>
      </c>
    </row>
    <row r="100" spans="3:4" ht="15" customHeight="1">
      <c r="C100" s="21" t="s">
        <v>7</v>
      </c>
      <c r="D100" s="8" t="s">
        <v>7</v>
      </c>
    </row>
    <row r="101" spans="3:4" ht="15" customHeight="1">
      <c r="C101" s="21" t="s">
        <v>7</v>
      </c>
      <c r="D101" s="8" t="s">
        <v>7</v>
      </c>
    </row>
    <row r="102" spans="3:4" ht="15" customHeight="1">
      <c r="C102" s="21" t="s">
        <v>7</v>
      </c>
      <c r="D102" s="8" t="s">
        <v>7</v>
      </c>
    </row>
    <row r="103" spans="3:4" ht="15" customHeight="1">
      <c r="C103" s="21" t="s">
        <v>7</v>
      </c>
      <c r="D103" s="8" t="s">
        <v>7</v>
      </c>
    </row>
    <row r="104" spans="3:4" ht="15" customHeight="1">
      <c r="C104" s="21" t="s">
        <v>7</v>
      </c>
      <c r="D104" s="8" t="s">
        <v>7</v>
      </c>
    </row>
    <row r="105" spans="3:4" ht="15" customHeight="1">
      <c r="C105" s="21" t="s">
        <v>7</v>
      </c>
      <c r="D105" s="8" t="s">
        <v>7</v>
      </c>
    </row>
    <row r="106" spans="3:4" ht="15" customHeight="1">
      <c r="C106" s="21" t="s">
        <v>7</v>
      </c>
      <c r="D106" s="8" t="s">
        <v>7</v>
      </c>
    </row>
    <row r="107" spans="3:4" ht="15" customHeight="1">
      <c r="C107" s="21" t="s">
        <v>7</v>
      </c>
      <c r="D107" s="8" t="s">
        <v>7</v>
      </c>
    </row>
    <row r="108" spans="3:4" ht="15" customHeight="1">
      <c r="C108" s="21" t="s">
        <v>7</v>
      </c>
      <c r="D108" s="8" t="s">
        <v>7</v>
      </c>
    </row>
    <row r="109" spans="3:4" ht="15" customHeight="1">
      <c r="C109" s="21" t="s">
        <v>7</v>
      </c>
      <c r="D109" s="8" t="s">
        <v>7</v>
      </c>
    </row>
    <row r="110" spans="3:4" ht="15" customHeight="1">
      <c r="C110" s="21" t="s">
        <v>7</v>
      </c>
      <c r="D110" s="8" t="s">
        <v>7</v>
      </c>
    </row>
    <row r="111" spans="3:4" ht="15" customHeight="1">
      <c r="C111" s="21" t="s">
        <v>7</v>
      </c>
      <c r="D111" s="8" t="s">
        <v>7</v>
      </c>
    </row>
    <row r="112" spans="3:4" ht="15" customHeight="1">
      <c r="C112" s="21" t="s">
        <v>7</v>
      </c>
      <c r="D112" s="8" t="s">
        <v>7</v>
      </c>
    </row>
    <row r="113" spans="3:4" ht="15" customHeight="1">
      <c r="C113" s="21" t="s">
        <v>7</v>
      </c>
      <c r="D113" s="8" t="s">
        <v>7</v>
      </c>
    </row>
    <row r="119" spans="3:4" ht="15" customHeight="1">
      <c r="C119" s="21" t="s">
        <v>7</v>
      </c>
      <c r="D119" s="8" t="s">
        <v>7</v>
      </c>
    </row>
    <row r="120" spans="3:4" ht="15" customHeight="1">
      <c r="C120" s="21" t="s">
        <v>7</v>
      </c>
      <c r="D120" s="8" t="s">
        <v>7</v>
      </c>
    </row>
    <row r="121" spans="3:4" ht="15" customHeight="1">
      <c r="C121" s="21" t="s">
        <v>7</v>
      </c>
      <c r="D121" s="8" t="s">
        <v>7</v>
      </c>
    </row>
    <row r="122" spans="3:4" ht="15" customHeight="1">
      <c r="C122" s="21" t="s">
        <v>7</v>
      </c>
      <c r="D122" s="8" t="s">
        <v>7</v>
      </c>
    </row>
    <row r="123" spans="3:4" ht="15" customHeight="1">
      <c r="C123" s="21" t="s">
        <v>7</v>
      </c>
      <c r="D123" s="8" t="s">
        <v>7</v>
      </c>
    </row>
    <row r="124" spans="3:4" ht="15" customHeight="1">
      <c r="C124" s="21" t="s">
        <v>7</v>
      </c>
      <c r="D124" s="8" t="s">
        <v>7</v>
      </c>
    </row>
    <row r="125" spans="3:4" ht="15" customHeight="1">
      <c r="C125" s="21" t="s">
        <v>7</v>
      </c>
      <c r="D125" s="8" t="s">
        <v>7</v>
      </c>
    </row>
    <row r="126" spans="3:4" ht="15" customHeight="1">
      <c r="C126" s="21" t="s">
        <v>7</v>
      </c>
      <c r="D126" s="8" t="s">
        <v>7</v>
      </c>
    </row>
    <row r="127" spans="3:4" ht="15" customHeight="1">
      <c r="C127" s="21" t="s">
        <v>7</v>
      </c>
      <c r="D127" s="8" t="s">
        <v>7</v>
      </c>
    </row>
    <row r="128" spans="3:4" ht="15" customHeight="1">
      <c r="C128" s="21" t="s">
        <v>7</v>
      </c>
      <c r="D128" s="8" t="s">
        <v>7</v>
      </c>
    </row>
    <row r="129" spans="3:4" ht="15" customHeight="1">
      <c r="C129" s="21" t="s">
        <v>7</v>
      </c>
      <c r="D129" s="8" t="s">
        <v>7</v>
      </c>
    </row>
    <row r="130" spans="3:4" ht="15" customHeight="1">
      <c r="C130" s="21" t="s">
        <v>7</v>
      </c>
      <c r="D130" s="8" t="s">
        <v>7</v>
      </c>
    </row>
    <row r="131" spans="3:4" ht="15" customHeight="1">
      <c r="C131" s="21" t="s">
        <v>7</v>
      </c>
      <c r="D131" s="8" t="s">
        <v>7</v>
      </c>
    </row>
    <row r="132" spans="3:4" ht="15" customHeight="1">
      <c r="C132" s="21" t="s">
        <v>7</v>
      </c>
      <c r="D132"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21" bestFit="1" customWidth="1"/>
    <col min="3" max="3" width="22.1796875" style="21"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20</v>
      </c>
    </row>
    <row r="5" spans="1:4" ht="15" customHeight="1">
      <c r="A5" s="8" t="s">
        <v>21</v>
      </c>
    </row>
    <row r="6" spans="1:4" ht="15" customHeight="1">
      <c r="A6" s="8" t="s">
        <v>10</v>
      </c>
    </row>
    <row r="7" spans="1:4" ht="15" customHeight="1" thickBot="1">
      <c r="A7" s="11"/>
      <c r="B7" s="22"/>
      <c r="C7" s="22"/>
      <c r="D7" s="11"/>
    </row>
    <row r="8" spans="1:4" ht="15" customHeight="1" thickTop="1">
      <c r="A8" s="12" t="s">
        <v>4</v>
      </c>
      <c r="B8" s="23" t="s">
        <v>17</v>
      </c>
      <c r="C8" s="23" t="s">
        <v>18</v>
      </c>
      <c r="D8" s="12" t="s">
        <v>6</v>
      </c>
    </row>
    <row r="9" spans="1:4" ht="15" customHeight="1">
      <c r="A9" s="16">
        <v>2000</v>
      </c>
      <c r="B9" s="24">
        <f>(C10-C9)</f>
        <v>11000</v>
      </c>
      <c r="C9" s="24">
        <v>2315000</v>
      </c>
      <c r="D9" s="16">
        <v>2000</v>
      </c>
    </row>
    <row r="10" spans="1:4" ht="15" customHeight="1">
      <c r="A10" s="16">
        <v>2001</v>
      </c>
      <c r="B10" s="25">
        <f>(C11-C9)/(A11-A9)</f>
        <v>-12500</v>
      </c>
      <c r="C10" s="25">
        <v>2326000</v>
      </c>
      <c r="D10" s="8">
        <v>2001</v>
      </c>
    </row>
    <row r="11" spans="1:4" ht="15" customHeight="1">
      <c r="A11" s="16">
        <v>2002</v>
      </c>
      <c r="B11" s="25">
        <f t="shared" ref="B11:B25" si="0">(C12-C10)/(A12-A10)</f>
        <v>-40500</v>
      </c>
      <c r="C11" s="25">
        <v>2290000</v>
      </c>
      <c r="D11" s="8">
        <v>2002</v>
      </c>
    </row>
    <row r="12" spans="1:4" ht="15" customHeight="1">
      <c r="A12" s="16">
        <v>2003</v>
      </c>
      <c r="B12" s="25">
        <f t="shared" si="0"/>
        <v>-5500</v>
      </c>
      <c r="C12" s="25">
        <v>2245000</v>
      </c>
      <c r="D12" s="16">
        <v>2003</v>
      </c>
    </row>
    <row r="13" spans="1:4" ht="15" customHeight="1">
      <c r="A13" s="16">
        <v>2004</v>
      </c>
      <c r="B13" s="25">
        <f t="shared" si="0"/>
        <v>2000</v>
      </c>
      <c r="C13" s="25">
        <v>2279000</v>
      </c>
      <c r="D13" s="16">
        <v>2004</v>
      </c>
    </row>
    <row r="14" spans="1:4" ht="15" customHeight="1">
      <c r="A14" s="16">
        <v>2005</v>
      </c>
      <c r="B14" s="25">
        <f t="shared" si="0"/>
        <v>-43000</v>
      </c>
      <c r="C14" s="25">
        <v>2249000</v>
      </c>
      <c r="D14" s="16">
        <v>2005</v>
      </c>
    </row>
    <row r="15" spans="1:4" ht="15" customHeight="1">
      <c r="A15" s="16">
        <v>2006</v>
      </c>
      <c r="B15" s="25">
        <f t="shared" si="0"/>
        <v>-26000</v>
      </c>
      <c r="C15" s="25">
        <v>2193000</v>
      </c>
      <c r="D15" s="8">
        <v>2006</v>
      </c>
    </row>
    <row r="16" spans="1:4" ht="15" customHeight="1">
      <c r="A16" s="16">
        <v>2007</v>
      </c>
      <c r="B16" s="25">
        <f t="shared" si="0"/>
        <v>-18000</v>
      </c>
      <c r="C16" s="25">
        <v>2197000</v>
      </c>
      <c r="D16" s="8">
        <v>2007</v>
      </c>
    </row>
    <row r="17" spans="1:4" ht="15" customHeight="1">
      <c r="A17" s="16">
        <v>2008</v>
      </c>
      <c r="B17" s="25">
        <f t="shared" si="0"/>
        <v>-58500</v>
      </c>
      <c r="C17" s="25">
        <v>2157000</v>
      </c>
      <c r="D17" s="16">
        <v>2008</v>
      </c>
    </row>
    <row r="18" spans="1:4" ht="15" customHeight="1">
      <c r="A18" s="16">
        <v>2009</v>
      </c>
      <c r="B18" s="25">
        <f t="shared" si="0"/>
        <v>-30500</v>
      </c>
      <c r="C18" s="25">
        <v>2080000</v>
      </c>
      <c r="D18" s="16">
        <v>2009</v>
      </c>
    </row>
    <row r="19" spans="1:4" ht="15" customHeight="1">
      <c r="A19" s="16">
        <v>2010</v>
      </c>
      <c r="B19" s="25">
        <f t="shared" si="0"/>
        <v>19000</v>
      </c>
      <c r="C19" s="25">
        <v>2096000</v>
      </c>
      <c r="D19" s="16">
        <v>2010</v>
      </c>
    </row>
    <row r="20" spans="1:4" ht="15" customHeight="1">
      <c r="A20" s="16">
        <v>2011</v>
      </c>
      <c r="B20" s="25">
        <f t="shared" si="0"/>
        <v>17500</v>
      </c>
      <c r="C20" s="25">
        <v>2118000</v>
      </c>
      <c r="D20" s="16">
        <v>2011</v>
      </c>
    </row>
    <row r="21" spans="1:4" ht="15" customHeight="1">
      <c r="A21" s="16">
        <v>2012</v>
      </c>
      <c r="B21" s="25">
        <f t="shared" si="0"/>
        <v>-18349.5</v>
      </c>
      <c r="C21" s="25">
        <v>2131000</v>
      </c>
      <c r="D21" s="8">
        <v>2012</v>
      </c>
    </row>
    <row r="22" spans="1:4" ht="15" customHeight="1">
      <c r="A22" s="16">
        <v>2013</v>
      </c>
      <c r="B22" s="25">
        <f t="shared" si="0"/>
        <v>4636</v>
      </c>
      <c r="C22" s="25">
        <v>2081301</v>
      </c>
      <c r="D22" s="16">
        <v>2013</v>
      </c>
    </row>
    <row r="23" spans="1:4" ht="15" customHeight="1">
      <c r="A23" s="16">
        <v>2014</v>
      </c>
      <c r="B23" s="25">
        <f t="shared" si="0"/>
        <v>70139</v>
      </c>
      <c r="C23" s="25">
        <v>2140272</v>
      </c>
      <c r="D23" s="16">
        <v>2014</v>
      </c>
    </row>
    <row r="24" spans="1:4" ht="15" customHeight="1">
      <c r="A24" s="16">
        <v>2015</v>
      </c>
      <c r="B24" s="25">
        <f t="shared" si="0"/>
        <v>55569.5</v>
      </c>
      <c r="C24" s="25">
        <v>2221579</v>
      </c>
      <c r="D24" s="16">
        <v>2015</v>
      </c>
    </row>
    <row r="25" spans="1:4" ht="15" customHeight="1">
      <c r="A25" s="16">
        <v>2016</v>
      </c>
      <c r="B25" s="25">
        <f t="shared" si="0"/>
        <v>7458.5</v>
      </c>
      <c r="C25" s="25">
        <v>2251411</v>
      </c>
      <c r="D25" s="16">
        <v>2016</v>
      </c>
    </row>
    <row r="26" spans="1:4" ht="15" customHeight="1" thickBot="1">
      <c r="A26" s="20">
        <v>2017</v>
      </c>
      <c r="B26" s="28">
        <f>C26-C25</f>
        <v>-14915</v>
      </c>
      <c r="C26" s="28">
        <v>2236496</v>
      </c>
      <c r="D26" s="20">
        <v>2017</v>
      </c>
    </row>
    <row r="27" spans="1:4" ht="15" customHeight="1" thickTop="1">
      <c r="B27" s="8"/>
      <c r="C27" s="8"/>
    </row>
    <row r="28" spans="1:4" ht="15" customHeight="1">
      <c r="B28" s="8"/>
      <c r="C28" s="8"/>
    </row>
    <row r="29" spans="1:4" ht="15" customHeight="1">
      <c r="B29" s="8"/>
      <c r="C29" s="8"/>
    </row>
    <row r="30" spans="1:4" ht="15" customHeight="1">
      <c r="B30" s="8"/>
      <c r="C30" s="8"/>
    </row>
    <row r="31" spans="1:4" ht="15" customHeight="1">
      <c r="B31" s="8"/>
      <c r="C31" s="8"/>
    </row>
    <row r="32" spans="1:4" ht="15" customHeight="1">
      <c r="B32" s="8"/>
      <c r="C32" s="8"/>
    </row>
    <row r="33" spans="2:3" ht="15" customHeight="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4" ht="15" customHeight="1">
      <c r="B97" s="8"/>
      <c r="C97" s="8"/>
    </row>
    <row r="98" spans="2:4" ht="15" customHeight="1">
      <c r="B98" s="8"/>
      <c r="C98" s="8"/>
    </row>
    <row r="99" spans="2:4" ht="15" customHeight="1">
      <c r="C99" s="21" t="s">
        <v>7</v>
      </c>
      <c r="D99" s="8" t="s">
        <v>7</v>
      </c>
    </row>
    <row r="100" spans="2:4" ht="15" customHeight="1">
      <c r="C100" s="21" t="s">
        <v>7</v>
      </c>
      <c r="D100" s="8" t="s">
        <v>7</v>
      </c>
    </row>
    <row r="101" spans="2:4" ht="15" customHeight="1">
      <c r="C101" s="21" t="s">
        <v>7</v>
      </c>
      <c r="D101" s="8" t="s">
        <v>7</v>
      </c>
    </row>
    <row r="102" spans="2:4" ht="15" customHeight="1">
      <c r="C102" s="21" t="s">
        <v>7</v>
      </c>
      <c r="D102" s="8" t="s">
        <v>7</v>
      </c>
    </row>
    <row r="103" spans="2:4" ht="15" customHeight="1">
      <c r="C103" s="21" t="s">
        <v>7</v>
      </c>
      <c r="D103" s="8" t="s">
        <v>7</v>
      </c>
    </row>
    <row r="104" spans="2:4" ht="15" customHeight="1">
      <c r="C104" s="21" t="s">
        <v>7</v>
      </c>
      <c r="D104" s="8" t="s">
        <v>7</v>
      </c>
    </row>
    <row r="105" spans="2:4" ht="15" customHeight="1">
      <c r="C105" s="21" t="s">
        <v>7</v>
      </c>
      <c r="D105" s="8" t="s">
        <v>7</v>
      </c>
    </row>
    <row r="106" spans="2:4" ht="15" customHeight="1">
      <c r="C106" s="21" t="s">
        <v>7</v>
      </c>
      <c r="D106" s="8" t="s">
        <v>7</v>
      </c>
    </row>
    <row r="107" spans="2:4" ht="15" customHeight="1">
      <c r="C107" s="21" t="s">
        <v>7</v>
      </c>
      <c r="D107" s="8" t="s">
        <v>7</v>
      </c>
    </row>
    <row r="108" spans="2:4" ht="15" customHeight="1">
      <c r="C108" s="21" t="s">
        <v>7</v>
      </c>
      <c r="D108" s="8" t="s">
        <v>7</v>
      </c>
    </row>
    <row r="109" spans="2:4" ht="15" customHeight="1">
      <c r="C109" s="21" t="s">
        <v>7</v>
      </c>
      <c r="D109" s="8" t="s">
        <v>7</v>
      </c>
    </row>
    <row r="110" spans="2:4" ht="15" customHeight="1">
      <c r="C110" s="21" t="s">
        <v>7</v>
      </c>
      <c r="D110" s="8" t="s">
        <v>7</v>
      </c>
    </row>
    <row r="111" spans="2:4" ht="15" customHeight="1">
      <c r="C111" s="21" t="s">
        <v>7</v>
      </c>
      <c r="D111" s="8" t="s">
        <v>7</v>
      </c>
    </row>
    <row r="112" spans="2:4" ht="15" customHeight="1">
      <c r="C112" s="21" t="s">
        <v>7</v>
      </c>
      <c r="D112" s="8" t="s">
        <v>7</v>
      </c>
    </row>
    <row r="113" spans="3:4" ht="15" customHeight="1">
      <c r="C113" s="21" t="s">
        <v>7</v>
      </c>
      <c r="D113" s="8" t="s">
        <v>7</v>
      </c>
    </row>
    <row r="119" spans="3:4" ht="15" customHeight="1">
      <c r="C119" s="21" t="s">
        <v>7</v>
      </c>
      <c r="D119" s="8" t="s">
        <v>7</v>
      </c>
    </row>
    <row r="120" spans="3:4" ht="15" customHeight="1">
      <c r="C120" s="21" t="s">
        <v>7</v>
      </c>
      <c r="D120" s="8" t="s">
        <v>7</v>
      </c>
    </row>
    <row r="121" spans="3:4" ht="15" customHeight="1">
      <c r="C121" s="21" t="s">
        <v>7</v>
      </c>
      <c r="D121" s="8" t="s">
        <v>7</v>
      </c>
    </row>
    <row r="122" spans="3:4" ht="15" customHeight="1">
      <c r="C122" s="21" t="s">
        <v>7</v>
      </c>
      <c r="D122" s="8" t="s">
        <v>7</v>
      </c>
    </row>
    <row r="123" spans="3:4" ht="15" customHeight="1">
      <c r="C123" s="21" t="s">
        <v>7</v>
      </c>
      <c r="D123" s="8" t="s">
        <v>7</v>
      </c>
    </row>
    <row r="124" spans="3:4" ht="15" customHeight="1">
      <c r="C124" s="21" t="s">
        <v>7</v>
      </c>
      <c r="D124" s="8" t="s">
        <v>7</v>
      </c>
    </row>
    <row r="125" spans="3:4" ht="15" customHeight="1">
      <c r="C125" s="21" t="s">
        <v>7</v>
      </c>
      <c r="D125" s="8" t="s">
        <v>7</v>
      </c>
    </row>
    <row r="126" spans="3:4" ht="15" customHeight="1">
      <c r="C126" s="21" t="s">
        <v>7</v>
      </c>
      <c r="D126" s="8" t="s">
        <v>7</v>
      </c>
    </row>
    <row r="127" spans="3:4" ht="15" customHeight="1">
      <c r="C127" s="21" t="s">
        <v>7</v>
      </c>
      <c r="D127" s="8" t="s">
        <v>7</v>
      </c>
    </row>
    <row r="128" spans="3:4" ht="15" customHeight="1">
      <c r="C128" s="21" t="s">
        <v>7</v>
      </c>
      <c r="D128" s="8" t="s">
        <v>7</v>
      </c>
    </row>
    <row r="129" spans="3:4" ht="15" customHeight="1">
      <c r="C129" s="21" t="s">
        <v>7</v>
      </c>
      <c r="D129" s="8" t="s">
        <v>7</v>
      </c>
    </row>
    <row r="130" spans="3:4" ht="15" customHeight="1">
      <c r="C130" s="21" t="s">
        <v>7</v>
      </c>
      <c r="D130" s="8" t="s">
        <v>7</v>
      </c>
    </row>
    <row r="131" spans="3:4" ht="15" customHeight="1">
      <c r="C131" s="21" t="s">
        <v>7</v>
      </c>
      <c r="D131" s="8" t="s">
        <v>7</v>
      </c>
    </row>
    <row r="132" spans="3:4" ht="15" customHeight="1">
      <c r="C132" s="21" t="s">
        <v>7</v>
      </c>
      <c r="D132"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3"/>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21" bestFit="1" customWidth="1"/>
    <col min="3" max="3" width="22.1796875" style="21"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23</v>
      </c>
    </row>
    <row r="5" spans="1:4" ht="15" customHeight="1">
      <c r="A5" s="8" t="s">
        <v>24</v>
      </c>
    </row>
    <row r="6" spans="1:4" ht="15" customHeight="1">
      <c r="A6" s="8" t="s">
        <v>10</v>
      </c>
    </row>
    <row r="7" spans="1:4" ht="15" customHeight="1" thickBot="1">
      <c r="A7" s="11"/>
      <c r="B7" s="22"/>
      <c r="C7" s="22"/>
      <c r="D7" s="11"/>
    </row>
    <row r="8" spans="1:4" ht="15" customHeight="1" thickTop="1">
      <c r="A8" s="12" t="s">
        <v>4</v>
      </c>
      <c r="B8" s="23" t="s">
        <v>17</v>
      </c>
      <c r="C8" s="23" t="s">
        <v>18</v>
      </c>
      <c r="D8" s="12" t="s">
        <v>6</v>
      </c>
    </row>
    <row r="9" spans="1:4" ht="15" customHeight="1">
      <c r="A9" s="16">
        <v>1999</v>
      </c>
      <c r="B9" s="26">
        <f>C10-C9</f>
        <v>-368000</v>
      </c>
      <c r="C9" s="26">
        <v>8853000</v>
      </c>
      <c r="D9" s="15">
        <v>1999</v>
      </c>
    </row>
    <row r="10" spans="1:4" ht="15" customHeight="1">
      <c r="A10" s="16">
        <v>2000</v>
      </c>
      <c r="B10" s="25">
        <f>(C11-C9)/(A11-A9)</f>
        <v>-401500</v>
      </c>
      <c r="C10" s="24">
        <v>8485000</v>
      </c>
      <c r="D10" s="16">
        <v>2000</v>
      </c>
    </row>
    <row r="11" spans="1:4" ht="15" customHeight="1">
      <c r="A11" s="16">
        <v>2001</v>
      </c>
      <c r="B11" s="25">
        <f>(C12-C10)/(A12-A10)</f>
        <v>-312500</v>
      </c>
      <c r="C11" s="25">
        <v>8050000</v>
      </c>
      <c r="D11" s="8">
        <v>2001</v>
      </c>
    </row>
    <row r="12" spans="1:4" ht="15" customHeight="1">
      <c r="A12" s="16">
        <v>2002</v>
      </c>
      <c r="B12" s="25">
        <f t="shared" ref="B12:B26" si="0">(C13-C11)/(A13-A11)</f>
        <v>32000</v>
      </c>
      <c r="C12" s="25">
        <v>7860000</v>
      </c>
      <c r="D12" s="8">
        <v>2002</v>
      </c>
    </row>
    <row r="13" spans="1:4" ht="15" customHeight="1">
      <c r="A13" s="16">
        <v>2003</v>
      </c>
      <c r="B13" s="25">
        <f t="shared" si="0"/>
        <v>406000</v>
      </c>
      <c r="C13" s="25">
        <v>8114000</v>
      </c>
      <c r="D13" s="16">
        <v>2003</v>
      </c>
    </row>
    <row r="14" spans="1:4" ht="15" customHeight="1">
      <c r="A14" s="16">
        <v>2004</v>
      </c>
      <c r="B14" s="25">
        <f t="shared" si="0"/>
        <v>58500</v>
      </c>
      <c r="C14" s="25">
        <v>8672000</v>
      </c>
      <c r="D14" s="16">
        <v>2004</v>
      </c>
    </row>
    <row r="15" spans="1:4" ht="15" customHeight="1">
      <c r="A15" s="16">
        <v>2005</v>
      </c>
      <c r="B15" s="25">
        <f t="shared" si="0"/>
        <v>389000</v>
      </c>
      <c r="C15" s="25">
        <v>8231000</v>
      </c>
      <c r="D15" s="16">
        <v>2005</v>
      </c>
    </row>
    <row r="16" spans="1:4" ht="15" customHeight="1">
      <c r="A16" s="16">
        <v>2006</v>
      </c>
      <c r="B16" s="25">
        <f t="shared" si="0"/>
        <v>841500</v>
      </c>
      <c r="C16" s="25">
        <v>9450000</v>
      </c>
      <c r="D16" s="8">
        <v>2006</v>
      </c>
    </row>
    <row r="17" spans="1:4" ht="15" customHeight="1">
      <c r="A17" s="16">
        <v>2007</v>
      </c>
      <c r="B17" s="25">
        <f t="shared" si="0"/>
        <v>766500</v>
      </c>
      <c r="C17" s="25">
        <v>9914000</v>
      </c>
      <c r="D17" s="8">
        <v>2007</v>
      </c>
    </row>
    <row r="18" spans="1:4" ht="15" customHeight="1">
      <c r="A18" s="16">
        <v>2008</v>
      </c>
      <c r="B18" s="25">
        <f t="shared" si="0"/>
        <v>1105000</v>
      </c>
      <c r="C18" s="25">
        <v>10983000</v>
      </c>
      <c r="D18" s="16">
        <v>2008</v>
      </c>
    </row>
    <row r="19" spans="1:4" ht="15" customHeight="1">
      <c r="A19" s="16">
        <v>2009</v>
      </c>
      <c r="B19" s="25">
        <f t="shared" si="0"/>
        <v>713500</v>
      </c>
      <c r="C19" s="25">
        <v>12124000</v>
      </c>
      <c r="D19" s="16">
        <v>2009</v>
      </c>
    </row>
    <row r="20" spans="1:4" ht="15" customHeight="1">
      <c r="A20" s="16">
        <v>2010</v>
      </c>
      <c r="B20" s="25">
        <f t="shared" si="0"/>
        <v>449800</v>
      </c>
      <c r="C20" s="25">
        <v>12410000</v>
      </c>
      <c r="D20" s="16">
        <v>2010</v>
      </c>
    </row>
    <row r="21" spans="1:4" ht="15" customHeight="1">
      <c r="A21" s="16">
        <v>2011</v>
      </c>
      <c r="B21" s="25">
        <f t="shared" si="0"/>
        <v>412950</v>
      </c>
      <c r="C21" s="25">
        <v>13023600</v>
      </c>
      <c r="D21" s="16">
        <v>2011</v>
      </c>
    </row>
    <row r="22" spans="1:4" ht="15" customHeight="1">
      <c r="A22" s="16">
        <v>2012</v>
      </c>
      <c r="B22" s="25">
        <f t="shared" si="0"/>
        <v>222850</v>
      </c>
      <c r="C22" s="25">
        <v>13235900</v>
      </c>
      <c r="D22" s="8">
        <v>2012</v>
      </c>
    </row>
    <row r="23" spans="1:4" ht="15" customHeight="1">
      <c r="A23" s="16">
        <v>2013</v>
      </c>
      <c r="B23" s="25">
        <f t="shared" si="0"/>
        <v>-84250</v>
      </c>
      <c r="C23" s="25">
        <v>13469300</v>
      </c>
      <c r="D23" s="16">
        <v>2013</v>
      </c>
    </row>
    <row r="24" spans="1:4" ht="15" customHeight="1">
      <c r="A24" s="16">
        <v>2014</v>
      </c>
      <c r="B24" s="25">
        <f t="shared" si="0"/>
        <v>-611100</v>
      </c>
      <c r="C24" s="25">
        <v>13067400</v>
      </c>
      <c r="D24" s="16">
        <v>2014</v>
      </c>
    </row>
    <row r="25" spans="1:4" ht="15" customHeight="1">
      <c r="A25" s="16">
        <v>2015</v>
      </c>
      <c r="B25" s="25">
        <f t="shared" si="0"/>
        <v>-819600</v>
      </c>
      <c r="C25" s="25">
        <v>12247100</v>
      </c>
      <c r="D25" s="16">
        <v>2015</v>
      </c>
    </row>
    <row r="26" spans="1:4" ht="15" customHeight="1">
      <c r="A26" s="16">
        <v>2016</v>
      </c>
      <c r="B26" s="25">
        <f t="shared" si="0"/>
        <v>-808050</v>
      </c>
      <c r="C26" s="25">
        <v>11428200</v>
      </c>
      <c r="D26" s="16">
        <v>2016</v>
      </c>
    </row>
    <row r="27" spans="1:4" ht="15" customHeight="1" thickBot="1">
      <c r="A27" s="20">
        <v>2017</v>
      </c>
      <c r="B27" s="28">
        <f>C27-C26</f>
        <v>-797200</v>
      </c>
      <c r="C27" s="28">
        <v>10631000</v>
      </c>
      <c r="D27" s="20">
        <v>2017</v>
      </c>
    </row>
    <row r="28" spans="1:4" ht="15" customHeight="1" thickTop="1">
      <c r="B28" s="8"/>
      <c r="C28" s="8"/>
    </row>
    <row r="29" spans="1:4" ht="15" customHeight="1">
      <c r="B29" s="8"/>
      <c r="C29" s="8"/>
    </row>
    <row r="30" spans="1:4" ht="15" customHeight="1">
      <c r="B30" s="8"/>
      <c r="C30" s="8"/>
    </row>
    <row r="31" spans="1:4" ht="15" customHeight="1">
      <c r="B31" s="8"/>
      <c r="C31" s="8"/>
    </row>
    <row r="32" spans="1:4" ht="15" customHeight="1">
      <c r="B32" s="8"/>
      <c r="C32" s="8"/>
    </row>
    <row r="33" spans="2:3" ht="15" customHeight="1">
      <c r="B33" s="8"/>
      <c r="C33" s="8"/>
    </row>
    <row r="34" spans="2:3" ht="15" customHeight="1">
      <c r="B34" s="8"/>
      <c r="C34" s="8"/>
    </row>
    <row r="35" spans="2:3" ht="15" customHeight="1">
      <c r="B35" s="8"/>
      <c r="C35" s="8"/>
    </row>
    <row r="36" spans="2:3" ht="15" customHeight="1">
      <c r="B36" s="8"/>
      <c r="C36" s="8"/>
    </row>
    <row r="37" spans="2:3" ht="15" customHeight="1">
      <c r="B37" s="8"/>
      <c r="C37" s="8"/>
    </row>
    <row r="38" spans="2:3" ht="15" customHeight="1">
      <c r="B38" s="8"/>
      <c r="C38" s="8"/>
    </row>
    <row r="39" spans="2:3" ht="15" customHeight="1">
      <c r="B39" s="8"/>
      <c r="C39" s="8"/>
    </row>
    <row r="40" spans="2:3" ht="15" customHeight="1">
      <c r="B40" s="8"/>
      <c r="C40" s="8"/>
    </row>
    <row r="41" spans="2:3" ht="15" customHeight="1">
      <c r="B41" s="8"/>
      <c r="C41" s="8"/>
    </row>
    <row r="42" spans="2:3" ht="15" customHeight="1">
      <c r="B42" s="8"/>
      <c r="C42" s="8"/>
    </row>
    <row r="43" spans="2:3" ht="15" customHeight="1">
      <c r="B43" s="8"/>
      <c r="C43" s="8"/>
    </row>
    <row r="44" spans="2:3" ht="15" customHeight="1">
      <c r="B44" s="8"/>
      <c r="C44" s="8"/>
    </row>
    <row r="45" spans="2:3" ht="15" customHeight="1">
      <c r="B45" s="8"/>
      <c r="C45" s="8"/>
    </row>
    <row r="46" spans="2:3" ht="15" customHeight="1">
      <c r="B46" s="8"/>
      <c r="C46" s="8"/>
    </row>
    <row r="47" spans="2:3" ht="15" customHeight="1">
      <c r="B47" s="8"/>
      <c r="C47" s="8"/>
    </row>
    <row r="48" spans="2:3" ht="15" customHeight="1">
      <c r="B48" s="8"/>
      <c r="C48" s="8"/>
    </row>
    <row r="49" spans="2:3" ht="15" customHeight="1">
      <c r="B49" s="8"/>
      <c r="C49" s="8"/>
    </row>
    <row r="50" spans="2:3" ht="15" customHeight="1">
      <c r="B50" s="8"/>
      <c r="C50" s="8"/>
    </row>
    <row r="51" spans="2:3" ht="15" customHeight="1">
      <c r="B51" s="8"/>
      <c r="C51" s="8"/>
    </row>
    <row r="52" spans="2:3" ht="15" customHeight="1">
      <c r="B52" s="8"/>
      <c r="C52" s="8"/>
    </row>
    <row r="53" spans="2:3" ht="15" customHeight="1">
      <c r="B53" s="8"/>
      <c r="C53" s="8"/>
    </row>
    <row r="54" spans="2:3" ht="15" customHeight="1">
      <c r="B54" s="8"/>
      <c r="C54" s="8"/>
    </row>
    <row r="55" spans="2:3" ht="15" customHeight="1">
      <c r="B55" s="8"/>
      <c r="C55" s="8"/>
    </row>
    <row r="56" spans="2:3" ht="15" customHeight="1">
      <c r="B56" s="8"/>
      <c r="C56" s="8"/>
    </row>
    <row r="57" spans="2:3" ht="15" customHeight="1">
      <c r="B57" s="8"/>
      <c r="C57" s="8"/>
    </row>
    <row r="58" spans="2:3" ht="15" customHeight="1">
      <c r="B58" s="8"/>
      <c r="C58" s="8"/>
    </row>
    <row r="59" spans="2:3" ht="15" customHeight="1">
      <c r="B59" s="8"/>
      <c r="C59" s="8"/>
    </row>
    <row r="60" spans="2:3" ht="15" customHeight="1">
      <c r="B60" s="8"/>
      <c r="C60" s="8"/>
    </row>
    <row r="61" spans="2:3" ht="15" customHeight="1">
      <c r="B61" s="8"/>
      <c r="C61" s="8"/>
    </row>
    <row r="62" spans="2:3" ht="15" customHeight="1">
      <c r="B62" s="8"/>
      <c r="C62" s="8"/>
    </row>
    <row r="63" spans="2:3" ht="15" customHeight="1">
      <c r="B63" s="8"/>
      <c r="C63" s="8"/>
    </row>
    <row r="64" spans="2:3" ht="15" customHeight="1">
      <c r="B64" s="8"/>
      <c r="C64" s="8"/>
    </row>
    <row r="65" spans="2:3" ht="15" customHeight="1">
      <c r="B65" s="8"/>
      <c r="C65" s="8"/>
    </row>
    <row r="66" spans="2:3" ht="15" customHeight="1">
      <c r="B66" s="8"/>
      <c r="C66" s="8"/>
    </row>
    <row r="67" spans="2:3" ht="15" customHeight="1">
      <c r="B67" s="8"/>
      <c r="C67" s="8"/>
    </row>
    <row r="68" spans="2:3" ht="15" customHeight="1">
      <c r="B68" s="8"/>
      <c r="C68" s="8"/>
    </row>
    <row r="69" spans="2:3" ht="15" customHeight="1">
      <c r="B69" s="8"/>
      <c r="C69" s="8"/>
    </row>
    <row r="70" spans="2:3" ht="15" customHeight="1">
      <c r="B70" s="8"/>
      <c r="C70" s="8"/>
    </row>
    <row r="71" spans="2:3" ht="15" customHeight="1">
      <c r="B71" s="8"/>
      <c r="C71" s="8"/>
    </row>
    <row r="72" spans="2:3" ht="15" customHeight="1">
      <c r="B72" s="8"/>
      <c r="C72" s="8"/>
    </row>
    <row r="73" spans="2:3" ht="15" customHeight="1">
      <c r="B73" s="8"/>
      <c r="C73" s="8"/>
    </row>
    <row r="74" spans="2:3" ht="15" customHeight="1">
      <c r="B74" s="8"/>
      <c r="C74" s="8"/>
    </row>
    <row r="75" spans="2:3" ht="15" customHeight="1">
      <c r="B75" s="8"/>
      <c r="C75" s="8"/>
    </row>
    <row r="76" spans="2:3" ht="15" customHeight="1">
      <c r="B76" s="8"/>
      <c r="C76" s="8"/>
    </row>
    <row r="77" spans="2:3" ht="15" customHeight="1">
      <c r="B77" s="8"/>
      <c r="C77" s="8"/>
    </row>
    <row r="78" spans="2:3" ht="15" customHeight="1">
      <c r="B78" s="8"/>
      <c r="C78" s="8"/>
    </row>
    <row r="79" spans="2:3" ht="15" customHeight="1">
      <c r="B79" s="8"/>
      <c r="C79" s="8"/>
    </row>
    <row r="80" spans="2:3" ht="15" customHeight="1">
      <c r="B80" s="8"/>
      <c r="C80" s="8"/>
    </row>
    <row r="81" spans="2:3" ht="15" customHeight="1">
      <c r="B81" s="8"/>
      <c r="C81" s="8"/>
    </row>
    <row r="82" spans="2:3" ht="15" customHeight="1">
      <c r="B82" s="8"/>
      <c r="C82" s="8"/>
    </row>
    <row r="83" spans="2:3" ht="15" customHeight="1">
      <c r="B83" s="8"/>
      <c r="C83" s="8"/>
    </row>
    <row r="84" spans="2:3" ht="15" customHeight="1">
      <c r="B84" s="8"/>
      <c r="C84" s="8"/>
    </row>
    <row r="85" spans="2:3" ht="15" customHeight="1">
      <c r="B85" s="8"/>
      <c r="C85" s="8"/>
    </row>
    <row r="86" spans="2:3" ht="15" customHeight="1">
      <c r="B86" s="8"/>
      <c r="C86" s="8"/>
    </row>
    <row r="87" spans="2:3" ht="15" customHeight="1">
      <c r="B87" s="8"/>
      <c r="C87" s="8"/>
    </row>
    <row r="88" spans="2:3" ht="15" customHeight="1">
      <c r="B88" s="8"/>
      <c r="C88" s="8"/>
    </row>
    <row r="89" spans="2:3" ht="15" customHeight="1">
      <c r="B89" s="8"/>
      <c r="C89" s="8"/>
    </row>
    <row r="90" spans="2:3" ht="15" customHeight="1">
      <c r="B90" s="8"/>
      <c r="C90" s="8"/>
    </row>
    <row r="91" spans="2:3" ht="15" customHeight="1">
      <c r="B91" s="8"/>
      <c r="C91" s="8"/>
    </row>
    <row r="92" spans="2:3" ht="15" customHeight="1">
      <c r="B92" s="8"/>
      <c r="C92" s="8"/>
    </row>
    <row r="93" spans="2:3" ht="15" customHeight="1">
      <c r="B93" s="8"/>
      <c r="C93" s="8"/>
    </row>
    <row r="94" spans="2:3" ht="15" customHeight="1">
      <c r="B94" s="8"/>
      <c r="C94" s="8"/>
    </row>
    <row r="95" spans="2:3" ht="15" customHeight="1">
      <c r="B95" s="8"/>
      <c r="C95" s="8"/>
    </row>
    <row r="96" spans="2:3" ht="15" customHeight="1">
      <c r="B96" s="8"/>
      <c r="C96" s="8"/>
    </row>
    <row r="97" spans="2:4" ht="15" customHeight="1">
      <c r="B97" s="8"/>
      <c r="C97" s="8"/>
    </row>
    <row r="98" spans="2:4" ht="15" customHeight="1">
      <c r="B98" s="8"/>
      <c r="C98" s="8"/>
    </row>
    <row r="99" spans="2:4" ht="15" customHeight="1">
      <c r="B99" s="8"/>
      <c r="C99" s="8"/>
    </row>
    <row r="100" spans="2:4" ht="15" customHeight="1">
      <c r="C100" s="21" t="s">
        <v>7</v>
      </c>
      <c r="D100" s="8" t="s">
        <v>7</v>
      </c>
    </row>
    <row r="101" spans="2:4" ht="15" customHeight="1">
      <c r="C101" s="21" t="s">
        <v>7</v>
      </c>
      <c r="D101" s="8" t="s">
        <v>7</v>
      </c>
    </row>
    <row r="102" spans="2:4" ht="15" customHeight="1">
      <c r="C102" s="21" t="s">
        <v>7</v>
      </c>
      <c r="D102" s="8" t="s">
        <v>7</v>
      </c>
    </row>
    <row r="103" spans="2:4" ht="15" customHeight="1">
      <c r="C103" s="21" t="s">
        <v>7</v>
      </c>
      <c r="D103" s="8" t="s">
        <v>7</v>
      </c>
    </row>
    <row r="104" spans="2:4" ht="15" customHeight="1">
      <c r="C104" s="21" t="s">
        <v>7</v>
      </c>
      <c r="D104" s="8" t="s">
        <v>7</v>
      </c>
    </row>
    <row r="105" spans="2:4" ht="15" customHeight="1">
      <c r="C105" s="21" t="s">
        <v>7</v>
      </c>
      <c r="D105" s="8" t="s">
        <v>7</v>
      </c>
    </row>
    <row r="106" spans="2:4" ht="15" customHeight="1">
      <c r="C106" s="21" t="s">
        <v>7</v>
      </c>
      <c r="D106" s="8" t="s">
        <v>7</v>
      </c>
    </row>
    <row r="107" spans="2:4" ht="15" customHeight="1">
      <c r="C107" s="21" t="s">
        <v>7</v>
      </c>
      <c r="D107" s="8" t="s">
        <v>7</v>
      </c>
    </row>
    <row r="108" spans="2:4" ht="15" customHeight="1">
      <c r="C108" s="21" t="s">
        <v>7</v>
      </c>
      <c r="D108" s="8" t="s">
        <v>7</v>
      </c>
    </row>
    <row r="109" spans="2:4" ht="15" customHeight="1">
      <c r="C109" s="21" t="s">
        <v>7</v>
      </c>
      <c r="D109" s="8" t="s">
        <v>7</v>
      </c>
    </row>
    <row r="110" spans="2:4" ht="15" customHeight="1">
      <c r="C110" s="21" t="s">
        <v>7</v>
      </c>
      <c r="D110" s="8" t="s">
        <v>7</v>
      </c>
    </row>
    <row r="111" spans="2:4" ht="15" customHeight="1">
      <c r="C111" s="21" t="s">
        <v>7</v>
      </c>
      <c r="D111" s="8" t="s">
        <v>7</v>
      </c>
    </row>
    <row r="112" spans="2:4" ht="15" customHeight="1">
      <c r="C112" s="21" t="s">
        <v>7</v>
      </c>
      <c r="D112" s="8" t="s">
        <v>7</v>
      </c>
    </row>
    <row r="113" spans="3:4" ht="15" customHeight="1">
      <c r="C113" s="21" t="s">
        <v>7</v>
      </c>
      <c r="D113" s="8" t="s">
        <v>7</v>
      </c>
    </row>
    <row r="114" spans="3:4" ht="15" customHeight="1">
      <c r="C114" s="21" t="s">
        <v>7</v>
      </c>
      <c r="D114" s="8" t="s">
        <v>7</v>
      </c>
    </row>
    <row r="120" spans="3:4" ht="15" customHeight="1">
      <c r="C120" s="21" t="s">
        <v>7</v>
      </c>
      <c r="D120" s="8" t="s">
        <v>7</v>
      </c>
    </row>
    <row r="121" spans="3:4" ht="15" customHeight="1">
      <c r="C121" s="21" t="s">
        <v>7</v>
      </c>
      <c r="D121" s="8" t="s">
        <v>7</v>
      </c>
    </row>
    <row r="122" spans="3:4" ht="15" customHeight="1">
      <c r="C122" s="21" t="s">
        <v>7</v>
      </c>
      <c r="D122" s="8" t="s">
        <v>7</v>
      </c>
    </row>
    <row r="123" spans="3:4" ht="15" customHeight="1">
      <c r="C123" s="21" t="s">
        <v>7</v>
      </c>
      <c r="D123" s="8" t="s">
        <v>7</v>
      </c>
    </row>
    <row r="124" spans="3:4" ht="15" customHeight="1">
      <c r="C124" s="21" t="s">
        <v>7</v>
      </c>
      <c r="D124" s="8" t="s">
        <v>7</v>
      </c>
    </row>
    <row r="125" spans="3:4" ht="15" customHeight="1">
      <c r="C125" s="21" t="s">
        <v>7</v>
      </c>
      <c r="D125" s="8" t="s">
        <v>7</v>
      </c>
    </row>
    <row r="126" spans="3:4" ht="15" customHeight="1">
      <c r="C126" s="21" t="s">
        <v>7</v>
      </c>
      <c r="D126" s="8" t="s">
        <v>7</v>
      </c>
    </row>
    <row r="127" spans="3:4" ht="15" customHeight="1">
      <c r="C127" s="21" t="s">
        <v>7</v>
      </c>
      <c r="D127" s="8" t="s">
        <v>7</v>
      </c>
    </row>
    <row r="128" spans="3:4" ht="15" customHeight="1">
      <c r="C128" s="21" t="s">
        <v>7</v>
      </c>
      <c r="D128" s="8" t="s">
        <v>7</v>
      </c>
    </row>
    <row r="129" spans="3:4" ht="15" customHeight="1">
      <c r="C129" s="21" t="s">
        <v>7</v>
      </c>
      <c r="D129" s="8" t="s">
        <v>7</v>
      </c>
    </row>
    <row r="130" spans="3:4" ht="15" customHeight="1">
      <c r="C130" s="21" t="s">
        <v>7</v>
      </c>
      <c r="D130" s="8" t="s">
        <v>7</v>
      </c>
    </row>
    <row r="131" spans="3:4" ht="15" customHeight="1">
      <c r="C131" s="21" t="s">
        <v>7</v>
      </c>
      <c r="D131" s="8" t="s">
        <v>7</v>
      </c>
    </row>
    <row r="132" spans="3:4" ht="15" customHeight="1">
      <c r="C132" s="21" t="s">
        <v>7</v>
      </c>
      <c r="D132" s="8" t="s">
        <v>7</v>
      </c>
    </row>
    <row r="133" spans="3:4" ht="15" customHeight="1">
      <c r="C133" s="21" t="s">
        <v>7</v>
      </c>
      <c r="D133"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0"/>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21" bestFit="1" customWidth="1"/>
    <col min="3" max="3" width="22.1796875" style="21"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27</v>
      </c>
    </row>
    <row r="5" spans="1:4" ht="15" customHeight="1">
      <c r="A5" s="8" t="s">
        <v>28</v>
      </c>
    </row>
    <row r="6" spans="1:4" ht="15" customHeight="1">
      <c r="A6" s="8" t="s">
        <v>29</v>
      </c>
    </row>
    <row r="7" spans="1:4" ht="15" customHeight="1" thickBot="1">
      <c r="A7" s="11"/>
      <c r="B7" s="22"/>
      <c r="C7" s="22"/>
      <c r="D7" s="11"/>
    </row>
    <row r="8" spans="1:4" ht="15" customHeight="1" thickTop="1">
      <c r="A8" s="12" t="s">
        <v>4</v>
      </c>
      <c r="B8" s="23" t="s">
        <v>17</v>
      </c>
      <c r="C8" s="23" t="s">
        <v>18</v>
      </c>
      <c r="D8" s="12" t="s">
        <v>6</v>
      </c>
    </row>
    <row r="9" spans="1:4" ht="15" customHeight="1">
      <c r="A9" s="16">
        <v>1925</v>
      </c>
      <c r="B9" s="24">
        <f>(C10-C9)</f>
        <v>-14764</v>
      </c>
      <c r="C9" s="24">
        <v>521438</v>
      </c>
      <c r="D9" s="16">
        <v>1925</v>
      </c>
    </row>
    <row r="10" spans="1:4" ht="15" customHeight="1">
      <c r="A10" s="16">
        <v>1930</v>
      </c>
      <c r="B10" s="25">
        <f>(C11-C9)/(A11-A9)</f>
        <v>3529.2</v>
      </c>
      <c r="C10" s="25">
        <v>506674</v>
      </c>
      <c r="D10" s="8">
        <v>1930</v>
      </c>
    </row>
    <row r="11" spans="1:4" ht="15" customHeight="1">
      <c r="A11" s="16">
        <v>1935</v>
      </c>
      <c r="B11" s="25">
        <f t="shared" ref="B11:B56" si="0">(C12-C10)/(A12-A10)</f>
        <v>15990.1</v>
      </c>
      <c r="C11" s="25">
        <v>556730</v>
      </c>
      <c r="D11" s="8">
        <v>1935</v>
      </c>
    </row>
    <row r="12" spans="1:4" ht="15" customHeight="1">
      <c r="A12" s="16">
        <v>1940</v>
      </c>
      <c r="B12" s="25">
        <f t="shared" si="0"/>
        <v>31453.333333333332</v>
      </c>
      <c r="C12" s="25">
        <v>666575</v>
      </c>
      <c r="D12" s="16">
        <v>1940</v>
      </c>
    </row>
    <row r="13" spans="1:4" ht="15" customHeight="1">
      <c r="A13" s="16">
        <v>1947</v>
      </c>
      <c r="B13" s="25">
        <f t="shared" si="0"/>
        <v>4850.6000000000004</v>
      </c>
      <c r="C13" s="25">
        <v>934170</v>
      </c>
      <c r="D13" s="16">
        <v>1947</v>
      </c>
    </row>
    <row r="14" spans="1:4" ht="15" customHeight="1">
      <c r="A14" s="16">
        <v>1950</v>
      </c>
      <c r="B14" s="25">
        <f t="shared" si="0"/>
        <v>-27413.625</v>
      </c>
      <c r="C14" s="25">
        <v>715081</v>
      </c>
      <c r="D14" s="16">
        <v>1950</v>
      </c>
    </row>
    <row r="15" spans="1:4" ht="15" customHeight="1">
      <c r="A15" s="16">
        <v>1955</v>
      </c>
      <c r="B15" s="25">
        <f t="shared" si="0"/>
        <v>15103.4</v>
      </c>
      <c r="C15" s="25">
        <v>714861</v>
      </c>
      <c r="D15" s="8">
        <v>1955</v>
      </c>
    </row>
    <row r="16" spans="1:4" ht="15" customHeight="1">
      <c r="A16" s="16">
        <v>1960</v>
      </c>
      <c r="B16" s="25">
        <f t="shared" si="0"/>
        <v>23999.1</v>
      </c>
      <c r="C16" s="25">
        <v>866115</v>
      </c>
      <c r="D16" s="8">
        <v>1960</v>
      </c>
    </row>
    <row r="17" spans="1:4" ht="15" customHeight="1">
      <c r="A17" s="16">
        <v>1965</v>
      </c>
      <c r="B17" s="25">
        <f t="shared" si="0"/>
        <v>16329</v>
      </c>
      <c r="C17" s="25">
        <v>954852</v>
      </c>
      <c r="D17" s="16">
        <v>1965</v>
      </c>
    </row>
    <row r="18" spans="1:4" ht="15" customHeight="1">
      <c r="A18" s="16">
        <v>1970</v>
      </c>
      <c r="B18" s="25">
        <f t="shared" si="0"/>
        <v>-1322.4</v>
      </c>
      <c r="C18" s="25">
        <v>1029405</v>
      </c>
      <c r="D18" s="16">
        <v>1970</v>
      </c>
    </row>
    <row r="19" spans="1:4" ht="15" customHeight="1">
      <c r="A19" s="16">
        <v>1975</v>
      </c>
      <c r="B19" s="25">
        <f t="shared" si="0"/>
        <v>-26766.666666666668</v>
      </c>
      <c r="C19" s="25">
        <v>941628</v>
      </c>
      <c r="D19" s="16">
        <v>1975</v>
      </c>
    </row>
    <row r="20" spans="1:4" ht="15" customHeight="1">
      <c r="A20" s="16">
        <v>1979</v>
      </c>
      <c r="B20" s="25">
        <f t="shared" si="0"/>
        <v>-33385.199999999997</v>
      </c>
      <c r="C20" s="25">
        <v>788505</v>
      </c>
      <c r="D20" s="16">
        <v>1979</v>
      </c>
    </row>
    <row r="21" spans="1:4" ht="15" customHeight="1">
      <c r="A21" s="16">
        <v>1980</v>
      </c>
      <c r="B21" s="25">
        <f t="shared" si="0"/>
        <v>-5987</v>
      </c>
      <c r="C21" s="25">
        <v>774702</v>
      </c>
    </row>
    <row r="22" spans="1:4" ht="15" customHeight="1">
      <c r="A22" s="16">
        <v>1981</v>
      </c>
      <c r="B22" s="25">
        <f t="shared" si="0"/>
        <v>3275</v>
      </c>
      <c r="C22" s="25">
        <v>776531</v>
      </c>
      <c r="D22" s="16"/>
    </row>
    <row r="23" spans="1:4" ht="15" customHeight="1">
      <c r="A23" s="16">
        <v>1982</v>
      </c>
      <c r="B23" s="25">
        <f t="shared" si="0"/>
        <v>-6989.5</v>
      </c>
      <c r="C23" s="25">
        <v>781252</v>
      </c>
      <c r="D23" s="16"/>
    </row>
    <row r="24" spans="1:4" ht="15" customHeight="1">
      <c r="A24" s="16">
        <v>1983</v>
      </c>
      <c r="B24" s="25">
        <f t="shared" si="0"/>
        <v>-20630.5</v>
      </c>
      <c r="C24" s="25">
        <v>762552</v>
      </c>
      <c r="D24" s="16">
        <v>1983</v>
      </c>
    </row>
    <row r="25" spans="1:4" ht="15" customHeight="1">
      <c r="A25" s="16">
        <v>1984</v>
      </c>
      <c r="B25" s="25">
        <f t="shared" si="0"/>
        <v>-13351</v>
      </c>
      <c r="C25" s="25">
        <v>739991</v>
      </c>
      <c r="D25" s="16"/>
    </row>
    <row r="26" spans="1:4" ht="15" customHeight="1">
      <c r="A26" s="16">
        <v>1985</v>
      </c>
      <c r="B26" s="25">
        <f t="shared" si="0"/>
        <v>-14514.5</v>
      </c>
      <c r="C26" s="25">
        <v>735850</v>
      </c>
      <c r="D26" s="16">
        <v>1985</v>
      </c>
    </row>
    <row r="27" spans="1:4" ht="15" customHeight="1">
      <c r="A27" s="16">
        <v>1986</v>
      </c>
      <c r="B27" s="25">
        <f t="shared" si="0"/>
        <v>-19838.5</v>
      </c>
      <c r="C27" s="25">
        <v>710962</v>
      </c>
      <c r="D27" s="16">
        <v>1986</v>
      </c>
    </row>
    <row r="28" spans="1:4" ht="15" customHeight="1">
      <c r="A28" s="16">
        <v>1987</v>
      </c>
      <c r="B28" s="25">
        <f t="shared" si="0"/>
        <v>-1623</v>
      </c>
      <c r="C28" s="25">
        <v>696173</v>
      </c>
      <c r="D28" s="16"/>
    </row>
    <row r="29" spans="1:4" ht="15" customHeight="1">
      <c r="A29" s="16">
        <v>1988</v>
      </c>
      <c r="B29" s="25">
        <f t="shared" si="0"/>
        <v>6071.5</v>
      </c>
      <c r="C29" s="25">
        <v>707716</v>
      </c>
      <c r="D29" s="16"/>
    </row>
    <row r="30" spans="1:4" ht="15" customHeight="1">
      <c r="A30" s="16">
        <v>1989</v>
      </c>
      <c r="B30" s="25">
        <f t="shared" si="0"/>
        <v>7211</v>
      </c>
      <c r="C30" s="25">
        <v>708316</v>
      </c>
      <c r="D30" s="16">
        <v>1989</v>
      </c>
    </row>
    <row r="31" spans="1:4" ht="15" customHeight="1">
      <c r="A31" s="16">
        <v>1990</v>
      </c>
      <c r="B31" s="25">
        <f t="shared" si="0"/>
        <v>16974</v>
      </c>
      <c r="C31" s="25">
        <v>722138</v>
      </c>
      <c r="D31" s="8">
        <v>1990</v>
      </c>
    </row>
    <row r="32" spans="1:4" ht="15" customHeight="1">
      <c r="A32" s="16">
        <v>1991</v>
      </c>
      <c r="B32" s="25">
        <f t="shared" si="0"/>
        <v>16151.5</v>
      </c>
      <c r="C32" s="25">
        <v>742264</v>
      </c>
      <c r="D32" s="8">
        <v>1991</v>
      </c>
    </row>
    <row r="33" spans="1:4" ht="15" customHeight="1">
      <c r="A33" s="16">
        <v>1992</v>
      </c>
      <c r="B33" s="25">
        <f t="shared" si="0"/>
        <v>25197</v>
      </c>
      <c r="C33" s="25">
        <v>754441</v>
      </c>
      <c r="D33" s="15">
        <v>1992</v>
      </c>
    </row>
    <row r="34" spans="1:4" ht="15" customHeight="1">
      <c r="A34" s="16">
        <v>1993</v>
      </c>
      <c r="B34" s="25">
        <f t="shared" si="0"/>
        <v>14148.5</v>
      </c>
      <c r="C34" s="25">
        <v>792658</v>
      </c>
      <c r="D34" s="15">
        <v>1993</v>
      </c>
    </row>
    <row r="35" spans="1:4" ht="15" customHeight="1">
      <c r="A35" s="16">
        <v>1994</v>
      </c>
      <c r="B35" s="25">
        <f t="shared" si="0"/>
        <v>-385</v>
      </c>
      <c r="C35" s="25">
        <v>782738</v>
      </c>
      <c r="D35" s="17"/>
    </row>
    <row r="36" spans="1:4" ht="15" customHeight="1">
      <c r="A36" s="16">
        <v>1995</v>
      </c>
      <c r="B36" s="25">
        <f t="shared" si="0"/>
        <v>6171</v>
      </c>
      <c r="C36" s="25">
        <v>791888</v>
      </c>
      <c r="D36" s="17">
        <v>1995</v>
      </c>
    </row>
    <row r="37" spans="1:4" ht="15" customHeight="1">
      <c r="A37" s="16">
        <v>1996</v>
      </c>
      <c r="B37" s="25">
        <f t="shared" si="0"/>
        <v>-8118.5</v>
      </c>
      <c r="C37" s="25">
        <v>795080</v>
      </c>
      <c r="D37" s="17">
        <v>1996</v>
      </c>
    </row>
    <row r="38" spans="1:4" ht="15" customHeight="1">
      <c r="A38" s="16">
        <v>1997</v>
      </c>
      <c r="B38" s="25">
        <f t="shared" si="0"/>
        <v>-5242.5</v>
      </c>
      <c r="C38" s="25">
        <v>775651</v>
      </c>
      <c r="D38" s="15"/>
    </row>
    <row r="39" spans="1:4" ht="15" customHeight="1">
      <c r="A39" s="16">
        <v>1998</v>
      </c>
      <c r="B39" s="25">
        <f t="shared" si="0"/>
        <v>-6811.5</v>
      </c>
      <c r="C39" s="26">
        <v>784595</v>
      </c>
      <c r="D39" s="17"/>
    </row>
    <row r="40" spans="1:4" ht="15" customHeight="1">
      <c r="A40" s="16">
        <v>1999</v>
      </c>
      <c r="B40" s="25">
        <f t="shared" si="0"/>
        <v>6771.5</v>
      </c>
      <c r="C40" s="26">
        <v>762028</v>
      </c>
      <c r="D40" s="17">
        <v>1999</v>
      </c>
    </row>
    <row r="41" spans="1:4" ht="15" customHeight="1">
      <c r="A41" s="16">
        <v>2000</v>
      </c>
      <c r="B41" s="25">
        <f t="shared" si="0"/>
        <v>18985.5</v>
      </c>
      <c r="C41" s="26">
        <v>798138</v>
      </c>
      <c r="D41" s="17">
        <v>2000</v>
      </c>
    </row>
    <row r="42" spans="1:4" ht="15" customHeight="1">
      <c r="A42" s="16">
        <v>2001</v>
      </c>
      <c r="B42" s="25">
        <f t="shared" si="0"/>
        <v>-20403.5</v>
      </c>
      <c r="C42" s="26">
        <v>799999</v>
      </c>
      <c r="D42" s="17">
        <v>2001</v>
      </c>
    </row>
    <row r="43" spans="1:4" ht="15" customHeight="1">
      <c r="A43" s="16">
        <v>2002</v>
      </c>
      <c r="B43" s="25">
        <f t="shared" si="0"/>
        <v>-29904</v>
      </c>
      <c r="C43" s="21">
        <v>757331</v>
      </c>
      <c r="D43" s="16">
        <v>2002</v>
      </c>
    </row>
    <row r="44" spans="1:4" ht="15" customHeight="1">
      <c r="A44" s="16">
        <v>2003</v>
      </c>
      <c r="B44" s="25">
        <f t="shared" si="0"/>
        <v>-18457</v>
      </c>
      <c r="C44" s="21">
        <v>740191</v>
      </c>
      <c r="D44" s="16">
        <v>2003</v>
      </c>
    </row>
    <row r="45" spans="1:4" ht="15" customHeight="1">
      <c r="A45" s="16">
        <v>2004</v>
      </c>
      <c r="B45" s="25">
        <f t="shared" si="0"/>
        <v>-12963</v>
      </c>
      <c r="C45" s="21">
        <v>720417</v>
      </c>
      <c r="D45" s="16">
        <v>2004</v>
      </c>
    </row>
    <row r="46" spans="1:4" ht="15" customHeight="1">
      <c r="A46" s="16">
        <v>2005</v>
      </c>
      <c r="B46" s="25">
        <f t="shared" si="0"/>
        <v>5277</v>
      </c>
      <c r="C46" s="21">
        <v>714265</v>
      </c>
      <c r="D46" s="16">
        <v>2005</v>
      </c>
    </row>
    <row r="47" spans="1:4" ht="15" customHeight="1">
      <c r="A47" s="16">
        <v>2006</v>
      </c>
      <c r="B47" s="25">
        <f t="shared" si="0"/>
        <v>2778.5</v>
      </c>
      <c r="C47" s="21">
        <v>730971</v>
      </c>
      <c r="D47" s="16">
        <v>2006</v>
      </c>
    </row>
    <row r="48" spans="1:4" ht="15" customHeight="1">
      <c r="A48" s="16">
        <v>2007</v>
      </c>
      <c r="B48" s="25">
        <f t="shared" si="0"/>
        <v>-2432.5</v>
      </c>
      <c r="C48" s="21">
        <v>719822</v>
      </c>
      <c r="D48" s="16">
        <v>2007</v>
      </c>
    </row>
    <row r="49" spans="1:4" ht="15" customHeight="1">
      <c r="A49" s="16">
        <v>2008</v>
      </c>
      <c r="B49" s="25">
        <f t="shared" si="0"/>
        <v>-6044</v>
      </c>
      <c r="C49" s="21">
        <v>726106</v>
      </c>
      <c r="D49" s="16">
        <v>2008</v>
      </c>
    </row>
    <row r="50" spans="1:4" ht="15" customHeight="1">
      <c r="A50" s="16">
        <v>2009</v>
      </c>
      <c r="B50" s="25">
        <f t="shared" si="0"/>
        <v>-12946</v>
      </c>
      <c r="C50" s="21">
        <v>707734</v>
      </c>
      <c r="D50" s="16">
        <v>2009</v>
      </c>
    </row>
    <row r="51" spans="1:4" ht="15" customHeight="1">
      <c r="A51" s="16">
        <v>2010</v>
      </c>
      <c r="B51" s="25">
        <f t="shared" si="0"/>
        <v>-22919.5</v>
      </c>
      <c r="C51" s="21">
        <v>700214</v>
      </c>
      <c r="D51" s="16">
        <v>2010</v>
      </c>
    </row>
    <row r="52" spans="1:4" ht="15" customHeight="1">
      <c r="A52" s="16">
        <v>2011</v>
      </c>
      <c r="B52" s="25">
        <f t="shared" si="0"/>
        <v>-15672.5</v>
      </c>
      <c r="C52" s="26">
        <v>661895</v>
      </c>
      <c r="D52" s="17">
        <v>2011</v>
      </c>
    </row>
    <row r="53" spans="1:4" ht="15" customHeight="1">
      <c r="A53" s="16">
        <v>2012</v>
      </c>
      <c r="B53" s="25">
        <f t="shared" si="0"/>
        <v>-641</v>
      </c>
      <c r="C53" s="26">
        <v>668869</v>
      </c>
      <c r="D53" s="17">
        <v>2012</v>
      </c>
    </row>
    <row r="54" spans="1:4" ht="15" customHeight="1">
      <c r="A54" s="16">
        <v>2013</v>
      </c>
      <c r="B54" s="25">
        <f t="shared" si="0"/>
        <v>-12560</v>
      </c>
      <c r="C54" s="26">
        <v>660613</v>
      </c>
      <c r="D54" s="15">
        <v>2013</v>
      </c>
    </row>
    <row r="55" spans="1:4" ht="15" customHeight="1">
      <c r="A55" s="16">
        <v>2014</v>
      </c>
      <c r="B55" s="25">
        <f t="shared" si="0"/>
        <v>-12728.5</v>
      </c>
      <c r="C55" s="26">
        <v>643749</v>
      </c>
      <c r="D55" s="15"/>
    </row>
    <row r="56" spans="1:4" ht="15" customHeight="1">
      <c r="A56" s="16">
        <v>2015</v>
      </c>
      <c r="B56" s="25">
        <f t="shared" si="0"/>
        <v>-11609</v>
      </c>
      <c r="C56" s="26">
        <v>635156</v>
      </c>
      <c r="D56" s="15">
        <v>2015</v>
      </c>
    </row>
    <row r="57" spans="1:4" ht="15" customHeight="1" thickBot="1">
      <c r="A57" s="20">
        <v>2016</v>
      </c>
      <c r="B57" s="27">
        <f>B56+(B56-B55)</f>
        <v>-10489.5</v>
      </c>
      <c r="C57" s="22">
        <v>620531</v>
      </c>
      <c r="D57" s="11">
        <v>2016</v>
      </c>
    </row>
    <row r="58" spans="1:4" ht="15" customHeight="1" thickTop="1">
      <c r="C58" s="21" t="s">
        <v>7</v>
      </c>
      <c r="D58" s="8" t="s">
        <v>7</v>
      </c>
    </row>
    <row r="59" spans="1:4" ht="15" customHeight="1">
      <c r="C59" s="21" t="s">
        <v>7</v>
      </c>
      <c r="D59" s="8" t="s">
        <v>7</v>
      </c>
    </row>
    <row r="60" spans="1:4" ht="15" customHeight="1">
      <c r="C60" s="21" t="s">
        <v>7</v>
      </c>
      <c r="D60" s="8" t="s">
        <v>7</v>
      </c>
    </row>
    <row r="61" spans="1:4" ht="15" customHeight="1">
      <c r="C61" s="21" t="s">
        <v>7</v>
      </c>
      <c r="D61" s="8" t="s">
        <v>7</v>
      </c>
    </row>
    <row r="62" spans="1:4" ht="15" customHeight="1">
      <c r="C62" s="21" t="s">
        <v>7</v>
      </c>
      <c r="D62" s="8" t="s">
        <v>7</v>
      </c>
    </row>
    <row r="63" spans="1:4" ht="15" customHeight="1">
      <c r="C63" s="21" t="s">
        <v>7</v>
      </c>
      <c r="D63" s="8" t="s">
        <v>7</v>
      </c>
    </row>
    <row r="64" spans="1:4" ht="15" customHeight="1">
      <c r="C64" s="21" t="s">
        <v>7</v>
      </c>
      <c r="D64" s="8" t="s">
        <v>7</v>
      </c>
    </row>
    <row r="65" spans="3:4" ht="15" customHeight="1">
      <c r="C65" s="21" t="s">
        <v>7</v>
      </c>
      <c r="D65" s="8" t="s">
        <v>7</v>
      </c>
    </row>
    <row r="66" spans="3:4" ht="15" customHeight="1">
      <c r="C66" s="21" t="s">
        <v>7</v>
      </c>
      <c r="D66" s="8" t="s">
        <v>7</v>
      </c>
    </row>
    <row r="67" spans="3:4" ht="15" customHeight="1">
      <c r="C67" s="21" t="s">
        <v>7</v>
      </c>
      <c r="D67" s="8" t="s">
        <v>7</v>
      </c>
    </row>
    <row r="68" spans="3:4" ht="15" customHeight="1">
      <c r="C68" s="21" t="s">
        <v>7</v>
      </c>
      <c r="D68" s="8" t="s">
        <v>7</v>
      </c>
    </row>
    <row r="69" spans="3:4" ht="15" customHeight="1">
      <c r="C69" s="21" t="s">
        <v>7</v>
      </c>
      <c r="D69" s="8" t="s">
        <v>7</v>
      </c>
    </row>
    <row r="70" spans="3:4" ht="15" customHeight="1">
      <c r="C70" s="21" t="s">
        <v>7</v>
      </c>
      <c r="D70" s="8" t="s">
        <v>7</v>
      </c>
    </row>
    <row r="71" spans="3:4" ht="15" customHeight="1">
      <c r="C71" s="21" t="s">
        <v>7</v>
      </c>
      <c r="D71" s="8" t="s">
        <v>7</v>
      </c>
    </row>
    <row r="72" spans="3:4" ht="15" customHeight="1">
      <c r="C72" s="21" t="s">
        <v>7</v>
      </c>
      <c r="D72" s="8" t="s">
        <v>7</v>
      </c>
    </row>
    <row r="73" spans="3:4" ht="15" customHeight="1">
      <c r="C73" s="21" t="s">
        <v>7</v>
      </c>
      <c r="D73" s="8" t="s">
        <v>7</v>
      </c>
    </row>
    <row r="74" spans="3:4" ht="15" customHeight="1">
      <c r="C74" s="21" t="s">
        <v>7</v>
      </c>
      <c r="D74" s="8" t="s">
        <v>7</v>
      </c>
    </row>
    <row r="75" spans="3:4" ht="15" customHeight="1">
      <c r="C75" s="21" t="s">
        <v>7</v>
      </c>
      <c r="D75" s="8" t="s">
        <v>7</v>
      </c>
    </row>
    <row r="76" spans="3:4" ht="15" customHeight="1">
      <c r="C76" s="21" t="s">
        <v>7</v>
      </c>
      <c r="D76" s="8" t="s">
        <v>7</v>
      </c>
    </row>
    <row r="77" spans="3:4" ht="15" customHeight="1">
      <c r="C77" s="21" t="s">
        <v>7</v>
      </c>
      <c r="D77" s="8" t="s">
        <v>7</v>
      </c>
    </row>
    <row r="78" spans="3:4" ht="15" customHeight="1">
      <c r="C78" s="21" t="s">
        <v>7</v>
      </c>
      <c r="D78" s="8" t="s">
        <v>7</v>
      </c>
    </row>
    <row r="79" spans="3:4" ht="15" customHeight="1">
      <c r="C79" s="21" t="s">
        <v>7</v>
      </c>
      <c r="D79" s="8" t="s">
        <v>7</v>
      </c>
    </row>
    <row r="80" spans="3:4" ht="15" customHeight="1">
      <c r="C80" s="21" t="s">
        <v>7</v>
      </c>
      <c r="D80" s="8" t="s">
        <v>7</v>
      </c>
    </row>
    <row r="81" spans="3:4" ht="15" customHeight="1">
      <c r="C81" s="21" t="s">
        <v>7</v>
      </c>
      <c r="D81" s="8" t="s">
        <v>7</v>
      </c>
    </row>
    <row r="82" spans="3:4" ht="15" customHeight="1">
      <c r="C82" s="21" t="s">
        <v>7</v>
      </c>
      <c r="D82" s="8" t="s">
        <v>7</v>
      </c>
    </row>
    <row r="83" spans="3:4" ht="15" customHeight="1">
      <c r="C83" s="21" t="s">
        <v>7</v>
      </c>
      <c r="D83" s="8" t="s">
        <v>7</v>
      </c>
    </row>
    <row r="84" spans="3:4" ht="15" customHeight="1">
      <c r="C84" s="21" t="s">
        <v>7</v>
      </c>
      <c r="D84" s="8" t="s">
        <v>7</v>
      </c>
    </row>
    <row r="85" spans="3:4" ht="15" customHeight="1">
      <c r="C85" s="21" t="s">
        <v>7</v>
      </c>
      <c r="D85" s="8" t="s">
        <v>7</v>
      </c>
    </row>
    <row r="86" spans="3:4" ht="15" customHeight="1">
      <c r="C86" s="21" t="s">
        <v>7</v>
      </c>
      <c r="D86" s="8" t="s">
        <v>7</v>
      </c>
    </row>
    <row r="87" spans="3:4" ht="15" customHeight="1">
      <c r="C87" s="21" t="s">
        <v>7</v>
      </c>
      <c r="D87" s="8" t="s">
        <v>7</v>
      </c>
    </row>
    <row r="88" spans="3:4" ht="15" customHeight="1">
      <c r="C88" s="21" t="s">
        <v>7</v>
      </c>
      <c r="D88" s="8" t="s">
        <v>7</v>
      </c>
    </row>
    <row r="89" spans="3:4" ht="15" customHeight="1">
      <c r="C89" s="21" t="s">
        <v>7</v>
      </c>
      <c r="D89" s="8" t="s">
        <v>7</v>
      </c>
    </row>
    <row r="90" spans="3:4" ht="15" customHeight="1">
      <c r="C90" s="21" t="s">
        <v>7</v>
      </c>
      <c r="D90" s="8" t="s">
        <v>7</v>
      </c>
    </row>
    <row r="91" spans="3:4" ht="15" customHeight="1">
      <c r="C91" s="21" t="s">
        <v>7</v>
      </c>
      <c r="D91" s="8" t="s">
        <v>7</v>
      </c>
    </row>
    <row r="97" spans="3:4" ht="15" customHeight="1">
      <c r="C97" s="21" t="s">
        <v>7</v>
      </c>
      <c r="D97" s="8" t="s">
        <v>7</v>
      </c>
    </row>
    <row r="98" spans="3:4" ht="15" customHeight="1">
      <c r="C98" s="21" t="s">
        <v>7</v>
      </c>
      <c r="D98" s="8" t="s">
        <v>7</v>
      </c>
    </row>
    <row r="99" spans="3:4" ht="15" customHeight="1">
      <c r="C99" s="21" t="s">
        <v>7</v>
      </c>
      <c r="D99" s="8" t="s">
        <v>7</v>
      </c>
    </row>
    <row r="100" spans="3:4" ht="15" customHeight="1">
      <c r="C100" s="21" t="s">
        <v>7</v>
      </c>
      <c r="D100" s="8" t="s">
        <v>7</v>
      </c>
    </row>
    <row r="101" spans="3:4" ht="15" customHeight="1">
      <c r="C101" s="21" t="s">
        <v>7</v>
      </c>
      <c r="D101" s="8" t="s">
        <v>7</v>
      </c>
    </row>
    <row r="102" spans="3:4" ht="15" customHeight="1">
      <c r="C102" s="21" t="s">
        <v>7</v>
      </c>
      <c r="D102" s="8" t="s">
        <v>7</v>
      </c>
    </row>
    <row r="103" spans="3:4" ht="15" customHeight="1">
      <c r="C103" s="21" t="s">
        <v>7</v>
      </c>
      <c r="D103" s="8" t="s">
        <v>7</v>
      </c>
    </row>
    <row r="104" spans="3:4" ht="15" customHeight="1">
      <c r="C104" s="21" t="s">
        <v>7</v>
      </c>
      <c r="D104" s="8" t="s">
        <v>7</v>
      </c>
    </row>
    <row r="105" spans="3:4" ht="15" customHeight="1">
      <c r="C105" s="21" t="s">
        <v>7</v>
      </c>
      <c r="D105" s="8" t="s">
        <v>7</v>
      </c>
    </row>
    <row r="106" spans="3:4" ht="15" customHeight="1">
      <c r="C106" s="21" t="s">
        <v>7</v>
      </c>
      <c r="D106" s="8" t="s">
        <v>7</v>
      </c>
    </row>
    <row r="107" spans="3:4" ht="15" customHeight="1">
      <c r="C107" s="21" t="s">
        <v>7</v>
      </c>
      <c r="D107" s="8" t="s">
        <v>7</v>
      </c>
    </row>
    <row r="108" spans="3:4" ht="15" customHeight="1">
      <c r="C108" s="21" t="s">
        <v>7</v>
      </c>
      <c r="D108" s="8" t="s">
        <v>7</v>
      </c>
    </row>
    <row r="109" spans="3:4" ht="15" customHeight="1">
      <c r="C109" s="21" t="s">
        <v>7</v>
      </c>
      <c r="D109" s="8" t="s">
        <v>7</v>
      </c>
    </row>
    <row r="110" spans="3:4" ht="15" customHeight="1">
      <c r="C110" s="21" t="s">
        <v>7</v>
      </c>
      <c r="D110"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2"/>
  <sheetViews>
    <sheetView showGridLines="0" zoomScaleNormal="100" workbookViewId="0">
      <pane ySplit="8" topLeftCell="A9" activePane="bottomLeft" state="frozenSplit"/>
      <selection pane="bottomLeft"/>
    </sheetView>
  </sheetViews>
  <sheetFormatPr defaultColWidth="11.26953125" defaultRowHeight="15" customHeight="1"/>
  <cols>
    <col min="1" max="1" width="21.81640625" style="8" customWidth="1"/>
    <col min="2" max="2" width="27.90625" style="21" bestFit="1" customWidth="1"/>
    <col min="3" max="3" width="22.1796875" style="21" bestFit="1" customWidth="1"/>
    <col min="4" max="4" width="12.81640625" style="8" customWidth="1"/>
    <col min="5" max="5" width="11.26953125" style="8" customWidth="1"/>
    <col min="6" max="10" width="10.26953125" style="8" customWidth="1"/>
    <col min="11" max="16384" width="11.26953125" style="8"/>
  </cols>
  <sheetData>
    <row r="1" spans="1:4" ht="15" customHeight="1">
      <c r="A1" s="10" t="s">
        <v>0</v>
      </c>
    </row>
    <row r="3" spans="1:4" ht="15" customHeight="1">
      <c r="A3" s="9" t="s">
        <v>31</v>
      </c>
    </row>
    <row r="5" spans="1:4" ht="15" customHeight="1">
      <c r="A5" s="8" t="s">
        <v>32</v>
      </c>
    </row>
    <row r="6" spans="1:4" ht="15" customHeight="1">
      <c r="A6" s="8" t="s">
        <v>33</v>
      </c>
    </row>
    <row r="7" spans="1:4" ht="15" customHeight="1" thickBot="1">
      <c r="A7" s="11"/>
      <c r="B7" s="22"/>
      <c r="C7" s="22"/>
      <c r="D7" s="11"/>
    </row>
    <row r="8" spans="1:4" ht="15" customHeight="1" thickTop="1">
      <c r="A8" s="12" t="s">
        <v>4</v>
      </c>
      <c r="B8" s="23" t="s">
        <v>17</v>
      </c>
      <c r="C8" s="23" t="s">
        <v>18</v>
      </c>
      <c r="D8" s="12" t="s">
        <v>6</v>
      </c>
    </row>
    <row r="9" spans="1:4" ht="15" customHeight="1">
      <c r="A9" s="16">
        <v>1997</v>
      </c>
      <c r="B9" s="24">
        <f>(C10-C9)</f>
        <v>3863</v>
      </c>
      <c r="C9" s="24">
        <v>106735</v>
      </c>
      <c r="D9" s="16">
        <v>1997</v>
      </c>
    </row>
    <row r="10" spans="1:4" ht="15" customHeight="1">
      <c r="A10" s="16">
        <v>1998</v>
      </c>
      <c r="B10" s="25">
        <f>(C11-C9)/(A11-A9)</f>
        <v>3790.5</v>
      </c>
      <c r="C10" s="25">
        <v>110598</v>
      </c>
      <c r="D10" s="8">
        <v>1998</v>
      </c>
    </row>
    <row r="11" spans="1:4" ht="15" customHeight="1">
      <c r="A11" s="16">
        <v>1999</v>
      </c>
      <c r="B11" s="25">
        <f t="shared" ref="B11:B28" si="0">(C12-C10)/(A12-A10)</f>
        <v>1415.5</v>
      </c>
      <c r="C11" s="25">
        <v>114316</v>
      </c>
      <c r="D11" s="8">
        <v>1999</v>
      </c>
    </row>
    <row r="12" spans="1:4" ht="15" customHeight="1">
      <c r="A12" s="16">
        <v>2000</v>
      </c>
      <c r="B12" s="25">
        <f t="shared" si="0"/>
        <v>-5593</v>
      </c>
      <c r="C12" s="25">
        <v>113429</v>
      </c>
      <c r="D12" s="16">
        <v>2000</v>
      </c>
    </row>
    <row r="13" spans="1:4" ht="15" customHeight="1">
      <c r="A13" s="16">
        <v>2001</v>
      </c>
      <c r="B13" s="25">
        <f t="shared" si="0"/>
        <v>-3997</v>
      </c>
      <c r="C13" s="25">
        <v>103130</v>
      </c>
      <c r="D13" s="16">
        <v>2001</v>
      </c>
    </row>
    <row r="14" spans="1:4" ht="15" customHeight="1">
      <c r="A14" s="16">
        <v>2002</v>
      </c>
      <c r="B14" s="25">
        <f t="shared" si="0"/>
        <v>1632</v>
      </c>
      <c r="C14" s="25">
        <v>105435</v>
      </c>
      <c r="D14" s="16">
        <v>2002</v>
      </c>
    </row>
    <row r="15" spans="1:4" ht="15" customHeight="1">
      <c r="A15" s="16">
        <v>2003</v>
      </c>
      <c r="B15" s="25">
        <f t="shared" si="0"/>
        <v>2761.5</v>
      </c>
      <c r="C15" s="25">
        <v>106394</v>
      </c>
      <c r="D15" s="8">
        <v>2003</v>
      </c>
    </row>
    <row r="16" spans="1:4" ht="15" customHeight="1">
      <c r="A16" s="16">
        <v>2004</v>
      </c>
      <c r="B16" s="25">
        <f t="shared" si="0"/>
        <v>1466</v>
      </c>
      <c r="C16" s="25">
        <v>110958</v>
      </c>
      <c r="D16" s="8">
        <v>2004</v>
      </c>
    </row>
    <row r="17" spans="1:4" ht="15" customHeight="1">
      <c r="A17" s="16">
        <v>2005</v>
      </c>
      <c r="B17" s="25">
        <f t="shared" si="0"/>
        <v>1631</v>
      </c>
      <c r="C17" s="25">
        <v>109326</v>
      </c>
      <c r="D17" s="16">
        <v>2005</v>
      </c>
    </row>
    <row r="18" spans="1:4" ht="15" customHeight="1">
      <c r="A18" s="16">
        <v>2006</v>
      </c>
      <c r="B18" s="25">
        <f t="shared" si="0"/>
        <v>3499.5</v>
      </c>
      <c r="C18" s="25">
        <v>114220</v>
      </c>
      <c r="D18" s="16">
        <v>2006</v>
      </c>
    </row>
    <row r="19" spans="1:4" ht="15" customHeight="1">
      <c r="A19" s="16">
        <v>2007</v>
      </c>
      <c r="B19" s="25">
        <f t="shared" si="0"/>
        <v>2267.5</v>
      </c>
      <c r="C19" s="25">
        <v>116325</v>
      </c>
      <c r="D19" s="16">
        <v>2007</v>
      </c>
    </row>
    <row r="20" spans="1:4" ht="15" customHeight="1">
      <c r="A20" s="16">
        <v>2008</v>
      </c>
      <c r="B20" s="25">
        <f t="shared" si="0"/>
        <v>1897.5</v>
      </c>
      <c r="C20" s="25">
        <v>118755</v>
      </c>
      <c r="D20" s="16">
        <v>2008</v>
      </c>
    </row>
    <row r="21" spans="1:4" ht="15" customHeight="1">
      <c r="A21" s="16">
        <v>2009</v>
      </c>
      <c r="B21" s="25">
        <f t="shared" si="0"/>
        <v>1209</v>
      </c>
      <c r="C21" s="25">
        <v>120120</v>
      </c>
      <c r="D21" s="8">
        <v>2009</v>
      </c>
    </row>
    <row r="22" spans="1:4" ht="15" customHeight="1">
      <c r="A22" s="16">
        <v>2010</v>
      </c>
      <c r="B22" s="25">
        <f t="shared" si="0"/>
        <v>817</v>
      </c>
      <c r="C22" s="25">
        <v>121173</v>
      </c>
      <c r="D22" s="16">
        <v>2010</v>
      </c>
    </row>
    <row r="23" spans="1:4" ht="15" customHeight="1">
      <c r="A23" s="16">
        <v>2011</v>
      </c>
      <c r="B23" s="25">
        <f t="shared" si="0"/>
        <v>1035</v>
      </c>
      <c r="C23" s="25">
        <v>121754</v>
      </c>
      <c r="D23" s="16">
        <v>2011</v>
      </c>
    </row>
    <row r="24" spans="1:4" ht="15" customHeight="1">
      <c r="A24" s="16">
        <v>2012</v>
      </c>
      <c r="B24" s="25">
        <f t="shared" si="0"/>
        <v>-1397.5</v>
      </c>
      <c r="C24" s="25">
        <v>123243</v>
      </c>
      <c r="D24" s="16">
        <v>2012</v>
      </c>
    </row>
    <row r="25" spans="1:4" ht="15" customHeight="1">
      <c r="A25" s="16">
        <v>2013</v>
      </c>
      <c r="B25" s="25">
        <f t="shared" si="0"/>
        <v>-1023</v>
      </c>
      <c r="C25" s="25">
        <v>118959</v>
      </c>
      <c r="D25" s="16">
        <v>2013</v>
      </c>
    </row>
    <row r="26" spans="1:4" ht="15" customHeight="1">
      <c r="A26" s="16">
        <v>2014</v>
      </c>
      <c r="B26" s="25">
        <f t="shared" si="0"/>
        <v>-2682</v>
      </c>
      <c r="C26" s="25">
        <v>121197</v>
      </c>
      <c r="D26" s="16">
        <v>2014</v>
      </c>
    </row>
    <row r="27" spans="1:4" ht="15" customHeight="1">
      <c r="A27" s="16">
        <v>2015</v>
      </c>
      <c r="B27" s="29">
        <f t="shared" si="0"/>
        <v>-1398</v>
      </c>
      <c r="C27" s="25">
        <v>113595</v>
      </c>
      <c r="D27" s="16">
        <v>2015</v>
      </c>
    </row>
    <row r="28" spans="1:4" ht="15" customHeight="1">
      <c r="A28" s="16">
        <v>2016</v>
      </c>
      <c r="B28" s="29">
        <f t="shared" si="0"/>
        <v>-320.5</v>
      </c>
      <c r="C28" s="25">
        <v>118401</v>
      </c>
      <c r="D28" s="16">
        <v>2016</v>
      </c>
    </row>
    <row r="29" spans="1:4" ht="15" customHeight="1" thickBot="1">
      <c r="A29" s="20">
        <v>2017</v>
      </c>
      <c r="B29" s="30">
        <f>C29-C28</f>
        <v>-5447</v>
      </c>
      <c r="C29" s="28">
        <v>112954</v>
      </c>
      <c r="D29" s="20">
        <v>2017</v>
      </c>
    </row>
    <row r="30" spans="1:4" ht="15" customHeight="1" thickTop="1">
      <c r="B30" s="31"/>
      <c r="C30" s="21" t="s">
        <v>7</v>
      </c>
      <c r="D30" s="8" t="s">
        <v>7</v>
      </c>
    </row>
    <row r="31" spans="1:4" ht="15" customHeight="1">
      <c r="C31" s="21" t="s">
        <v>7</v>
      </c>
      <c r="D31" s="8" t="s">
        <v>7</v>
      </c>
    </row>
    <row r="32" spans="1:4" ht="15" customHeight="1">
      <c r="C32" s="21" t="s">
        <v>7</v>
      </c>
      <c r="D32" s="8" t="s">
        <v>7</v>
      </c>
    </row>
    <row r="33" spans="3:4" ht="15" customHeight="1">
      <c r="C33" s="21" t="s">
        <v>7</v>
      </c>
      <c r="D33" s="8" t="s">
        <v>7</v>
      </c>
    </row>
    <row r="34" spans="3:4" ht="15" customHeight="1">
      <c r="C34" s="21" t="s">
        <v>7</v>
      </c>
      <c r="D34" s="8" t="s">
        <v>7</v>
      </c>
    </row>
    <row r="35" spans="3:4" ht="15" customHeight="1">
      <c r="C35" s="21" t="s">
        <v>7</v>
      </c>
      <c r="D35" s="8" t="s">
        <v>7</v>
      </c>
    </row>
    <row r="36" spans="3:4" ht="15" customHeight="1">
      <c r="C36" s="21" t="s">
        <v>7</v>
      </c>
      <c r="D36" s="8" t="s">
        <v>7</v>
      </c>
    </row>
    <row r="37" spans="3:4" ht="15" customHeight="1">
      <c r="C37" s="21" t="s">
        <v>7</v>
      </c>
      <c r="D37" s="8" t="s">
        <v>7</v>
      </c>
    </row>
    <row r="38" spans="3:4" ht="15" customHeight="1">
      <c r="C38" s="21" t="s">
        <v>7</v>
      </c>
      <c r="D38" s="8" t="s">
        <v>7</v>
      </c>
    </row>
    <row r="39" spans="3:4" ht="15" customHeight="1">
      <c r="C39" s="21" t="s">
        <v>7</v>
      </c>
      <c r="D39" s="8" t="s">
        <v>7</v>
      </c>
    </row>
    <row r="40" spans="3:4" ht="15" customHeight="1">
      <c r="C40" s="21" t="s">
        <v>7</v>
      </c>
      <c r="D40" s="8" t="s">
        <v>7</v>
      </c>
    </row>
    <row r="41" spans="3:4" ht="15" customHeight="1">
      <c r="C41" s="21" t="s">
        <v>7</v>
      </c>
      <c r="D41" s="8" t="s">
        <v>7</v>
      </c>
    </row>
    <row r="42" spans="3:4" ht="15" customHeight="1">
      <c r="C42" s="21" t="s">
        <v>7</v>
      </c>
      <c r="D42" s="8" t="s">
        <v>7</v>
      </c>
    </row>
    <row r="43" spans="3:4" ht="15" customHeight="1">
      <c r="C43" s="21" t="s">
        <v>7</v>
      </c>
      <c r="D43" s="8" t="s">
        <v>7</v>
      </c>
    </row>
    <row r="49" spans="3:4" ht="15" customHeight="1">
      <c r="C49" s="21" t="s">
        <v>7</v>
      </c>
      <c r="D49" s="8" t="s">
        <v>7</v>
      </c>
    </row>
    <row r="50" spans="3:4" ht="15" customHeight="1">
      <c r="C50" s="21" t="s">
        <v>7</v>
      </c>
      <c r="D50" s="8" t="s">
        <v>7</v>
      </c>
    </row>
    <row r="51" spans="3:4" ht="15" customHeight="1">
      <c r="C51" s="21" t="s">
        <v>7</v>
      </c>
      <c r="D51" s="8" t="s">
        <v>7</v>
      </c>
    </row>
    <row r="52" spans="3:4" ht="15" customHeight="1">
      <c r="C52" s="21" t="s">
        <v>7</v>
      </c>
      <c r="D52" s="8" t="s">
        <v>7</v>
      </c>
    </row>
    <row r="53" spans="3:4" ht="15" customHeight="1">
      <c r="C53" s="21" t="s">
        <v>7</v>
      </c>
      <c r="D53" s="8" t="s">
        <v>7</v>
      </c>
    </row>
    <row r="54" spans="3:4" ht="15" customHeight="1">
      <c r="C54" s="21" t="s">
        <v>7</v>
      </c>
      <c r="D54" s="8" t="s">
        <v>7</v>
      </c>
    </row>
    <row r="55" spans="3:4" ht="15" customHeight="1">
      <c r="C55" s="21" t="s">
        <v>7</v>
      </c>
      <c r="D55" s="8" t="s">
        <v>7</v>
      </c>
    </row>
    <row r="56" spans="3:4" ht="15" customHeight="1">
      <c r="C56" s="21" t="s">
        <v>7</v>
      </c>
      <c r="D56" s="8" t="s">
        <v>7</v>
      </c>
    </row>
    <row r="57" spans="3:4" ht="15" customHeight="1">
      <c r="C57" s="21" t="s">
        <v>7</v>
      </c>
      <c r="D57" s="8" t="s">
        <v>7</v>
      </c>
    </row>
    <row r="58" spans="3:4" ht="15" customHeight="1">
      <c r="C58" s="21" t="s">
        <v>7</v>
      </c>
      <c r="D58" s="8" t="s">
        <v>7</v>
      </c>
    </row>
    <row r="59" spans="3:4" ht="15" customHeight="1">
      <c r="C59" s="21" t="s">
        <v>7</v>
      </c>
      <c r="D59" s="8" t="s">
        <v>7</v>
      </c>
    </row>
    <row r="60" spans="3:4" ht="15" customHeight="1">
      <c r="C60" s="21" t="s">
        <v>7</v>
      </c>
      <c r="D60" s="8" t="s">
        <v>7</v>
      </c>
    </row>
    <row r="61" spans="3:4" ht="15" customHeight="1">
      <c r="C61" s="21" t="s">
        <v>7</v>
      </c>
      <c r="D61" s="8" t="s">
        <v>7</v>
      </c>
    </row>
    <row r="62" spans="3:4" ht="15" customHeight="1">
      <c r="C62" s="21" t="s">
        <v>7</v>
      </c>
      <c r="D62" s="8" t="s">
        <v>7</v>
      </c>
    </row>
  </sheetData>
  <phoneticPr fontId="3" type="noConversion"/>
  <hyperlinks>
    <hyperlink ref="A1" location="Contents!A1" display="Contents"/>
  </hyperlinks>
  <pageMargins left="0.75" right="0.75" top="1" bottom="1" header="0.5" footer="0.5"/>
  <pageSetup paperSize="9" orientation="portrait"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Contents</vt:lpstr>
      <vt:lpstr>Metadata</vt:lpstr>
      <vt:lpstr>EN</vt:lpstr>
      <vt:lpstr>USA</vt:lpstr>
      <vt:lpstr>China</vt:lpstr>
      <vt:lpstr>Japan</vt:lpstr>
      <vt:lpstr>Australia</vt:lpstr>
      <vt:lpstr>Metadata!_edn1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Dorling</dc:creator>
  <cp:lastModifiedBy>edelweiss Shi</cp:lastModifiedBy>
  <dcterms:created xsi:type="dcterms:W3CDTF">2017-05-06T11:13:17Z</dcterms:created>
  <dcterms:modified xsi:type="dcterms:W3CDTF">2019-10-20T21:51:26Z</dcterms:modified>
</cp:coreProperties>
</file>